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14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COST VOLUM MUCOVISCIDOZA" sheetId="9" r:id="rId9"/>
    <sheet name="ONCO" sheetId="10" r:id="rId10"/>
    <sheet name="POSTT" sheetId="11" r:id="rId11"/>
    <sheet name="SCLEROZ" sheetId="12" r:id="rId12"/>
    <sheet name="CV UNICE" sheetId="13" r:id="rId13"/>
    <sheet name="fibroza pulmonara" sheetId="14" r:id="rId14"/>
    <sheet name="MUCOV" sheetId="15" r:id="rId15"/>
  </sheets>
  <definedNames>
    <definedName name="_xlnm.Print_Area" localSheetId="7">'COST VOLUM ONCO'!$A$1:$I$36</definedName>
    <definedName name="_xlnm.Print_Area" localSheetId="12">'CV UNICE'!$A$1:$L$36</definedName>
  </definedNames>
  <calcPr fullCalcOnLoad="1"/>
</workbook>
</file>

<file path=xl/sharedStrings.xml><?xml version="1.0" encoding="utf-8"?>
<sst xmlns="http://schemas.openxmlformats.org/spreadsheetml/2006/main" count="563" uniqueCount="101">
  <si>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</si>
  <si>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</si>
  <si>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</si>
  <si>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</si>
  <si>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</si>
  <si>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</si>
  <si>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</si>
  <si>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</si>
  <si>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</si>
  <si>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</si>
  <si>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</si>
  <si>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</si>
  <si>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</si>
  <si>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</si>
  <si>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</si>
  <si>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</si>
  <si>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</si>
  <si>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</si>
  <si>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</si>
  <si>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</si>
  <si>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</si>
  <si>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</si>
  <si>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</si>
  <si>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</si>
  <si>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</si>
  <si>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</si>
  <si>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</si>
  <si>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</si>
  <si>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</si>
  <si>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</si>
  <si>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</si>
  <si>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</si>
  <si>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</si>
  <si>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</si>
  <si>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</si>
  <si>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</si>
  <si>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</si>
  <si>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</si>
  <si>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</si>
  <si>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</si>
  <si>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</si>
  <si>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</si>
  <si>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</si>
  <si>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</si>
  <si>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</si>
  <si>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</si>
  <si>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</si>
  <si>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</si>
  <si>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</si>
  <si>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</si>
  <si>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</si>
  <si>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</si>
  <si>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</si>
  <si>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</si>
  <si>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</si>
  <si>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</si>
  <si>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</si>
  <si>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</si>
  <si>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</si>
  <si>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</si>
  <si>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</si>
  <si>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</si>
  <si>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</si>
  <si>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</si>
  <si>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</si>
  <si>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</si>
  <si>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</si>
  <si>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</si>
  <si>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</si>
  <si>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</si>
  <si>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</si>
  <si>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</si>
  <si>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</si>
  <si>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</si>
  <si>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</si>
  <si>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</si>
  <si>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</si>
  <si>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</si>
  <si>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</si>
  <si>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AVASTIN+AFINITOR(SENTINTA)</t>
  </si>
  <si>
    <t>G31A</t>
  </si>
  <si>
    <t>G31G</t>
  </si>
  <si>
    <t>G17</t>
  </si>
  <si>
    <t>fibroza pulmonara</t>
  </si>
  <si>
    <t>-</t>
  </si>
  <si>
    <t>SITUATIA CONSUMULUI DE MEDICAMENTE PENTRU PENSIONARI CU PENSII&lt;= 1429 LEI AUGUST 2022</t>
  </si>
  <si>
    <t>SITUATIA CONSUMULUI DE MEDICAMENTE COST VOLUM PENTRU PENSIONARI  PANA LA 1299 LEI AUGUST 2022</t>
  </si>
  <si>
    <t>SITUATIA CONSUMULUI DE MEDICAMENTE PENTRU DIABET   LUNA AUGUST 2022</t>
  </si>
  <si>
    <t>SITUATIA CONSUMULUI DE MEDICAMENTE PENTRU INSULINE LUNA AUGUST 2022</t>
  </si>
  <si>
    <t>SITUATIA CONSUMULUI DE MEDICAMENTE LA  DIABET SI INSULINE AUGUST 2022</t>
  </si>
  <si>
    <t>SITUATIA CONSUMULUI LA TESTE PENTRU LUNA AUGUST 2022</t>
  </si>
  <si>
    <t>SITUATIA CONSUMULUI DE MEDICAMENTE PENTRU PNS COST VOLUM   LUNA AUGUST 2022</t>
  </si>
  <si>
    <t>SITUATIA CONSUMULUI DE MEDICAMENTE PENTRU MUCOVISCIDOZA  COST VOLUM   LUNA AUGUST 2022</t>
  </si>
  <si>
    <t>SITUATIA CONSUMULUI DE MEDICAMENTE PENTRU ONCOLOGIE  LUNA AUGUST  2022</t>
  </si>
  <si>
    <t>SITUATIA CONSUMULUI DE MEDICAMENTE LA STARI POSTTRANSPLANT AUGUST 2022</t>
  </si>
  <si>
    <t>SITUATIA CONSUMULUI DE MEDICAMENTE PENTRU SCLEROZA   LUNA AUGUST 2022</t>
  </si>
  <si>
    <t>SITUATIA CONSUMULUI DE MEDIC. PENTRU UNICE COST VOLUM   LUNA AUGUST 2022</t>
  </si>
  <si>
    <t>SITUATIA CONSUMULUI DE MEDICAMENTE LA fibroza pulmonara AUGUST 2022</t>
  </si>
  <si>
    <t>SITUATIA CONSUMULUI DE MEDICAMENTE LA STARI MUCOVISCIDOZA AUGUST 2022</t>
  </si>
  <si>
    <t>SITUATIA CONSUMULUI DE MEDICAMENTE IN LUNA AUGUST 2022</t>
  </si>
  <si>
    <t>Consum stari posttransplant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</si>
</sst>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4" fontId="17" fillId="2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4" fontId="13" fillId="0" borderId="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66"/>
  <sheetViews>
    <sheetView workbookViewId="0" topLeftCell="A1">
      <selection activeCell="B4" sqref="B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2.7109375" style="4" bestFit="1" customWidth="1"/>
    <col min="22" max="22" width="17.140625" style="4" customWidth="1"/>
    <col min="23" max="23" width="11.7109375" style="70" bestFit="1" customWidth="1"/>
    <col min="24" max="56" width="9.140625" style="4" customWidth="1"/>
  </cols>
  <sheetData>
    <row r="3" spans="2:20" ht="15.75">
      <c r="B3" s="80" t="s">
        <v>99</v>
      </c>
      <c r="C3" s="80"/>
      <c r="D3" s="80"/>
      <c r="E3" s="80"/>
      <c r="F3" s="80"/>
      <c r="G3" s="80"/>
      <c r="H3" s="80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41</v>
      </c>
      <c r="H4" s="47" t="s">
        <v>43</v>
      </c>
      <c r="I4" s="46" t="s">
        <v>44</v>
      </c>
      <c r="J4" s="46" t="s">
        <v>82</v>
      </c>
      <c r="K4" s="46" t="s">
        <v>48</v>
      </c>
      <c r="L4" s="46" t="s">
        <v>45</v>
      </c>
      <c r="M4" s="46" t="s">
        <v>46</v>
      </c>
      <c r="N4" s="46" t="s">
        <v>51</v>
      </c>
      <c r="O4" s="46" t="s">
        <v>49</v>
      </c>
      <c r="P4" s="46" t="s">
        <v>47</v>
      </c>
      <c r="Q4" s="46" t="s">
        <v>50</v>
      </c>
      <c r="R4" s="46" t="s">
        <v>53</v>
      </c>
      <c r="S4" s="48" t="s">
        <v>39</v>
      </c>
      <c r="T4" s="47" t="s">
        <v>52</v>
      </c>
    </row>
    <row r="5" spans="1:24" ht="15.75">
      <c r="A5" s="49">
        <v>1</v>
      </c>
      <c r="B5" s="50" t="s">
        <v>6</v>
      </c>
      <c r="C5" s="21">
        <v>43835.62</v>
      </c>
      <c r="D5" s="21">
        <v>53362.6</v>
      </c>
      <c r="E5" s="21">
        <v>59068.21</v>
      </c>
      <c r="F5" s="21">
        <v>4876.24</v>
      </c>
      <c r="G5" s="21">
        <v>6971.92</v>
      </c>
      <c r="H5" s="22">
        <v>491.69</v>
      </c>
      <c r="I5" s="21"/>
      <c r="J5" s="21"/>
      <c r="K5" s="21">
        <v>2366.92</v>
      </c>
      <c r="L5" s="21"/>
      <c r="M5" s="21">
        <v>59779.84</v>
      </c>
      <c r="N5" s="21">
        <v>8015.54</v>
      </c>
      <c r="O5" s="21">
        <v>29646.42</v>
      </c>
      <c r="P5" s="21">
        <v>4340.5</v>
      </c>
      <c r="Q5" s="21">
        <v>8958.35</v>
      </c>
      <c r="R5" s="51">
        <f>H5+I5+J5+K5+L5+M5+N5+O5+P5+Q5</f>
        <v>113599.26</v>
      </c>
      <c r="S5" s="63">
        <f aca="true" t="shared" si="0" ref="S5:S35">C5+D5+E5+F5+G5+R5</f>
        <v>281713.85</v>
      </c>
      <c r="T5" s="52">
        <f>S5-R5</f>
        <v>168114.58999999997</v>
      </c>
      <c r="U5" s="74"/>
      <c r="V5" s="74"/>
      <c r="W5" s="71"/>
      <c r="X5" s="17"/>
    </row>
    <row r="6" spans="1:24" ht="15.75">
      <c r="A6" s="49">
        <v>2</v>
      </c>
      <c r="B6" s="50" t="s">
        <v>7</v>
      </c>
      <c r="C6" s="21">
        <v>20959.01</v>
      </c>
      <c r="D6" s="21">
        <v>23494.87</v>
      </c>
      <c r="E6" s="21">
        <v>11361.87</v>
      </c>
      <c r="F6" s="21">
        <v>5296.51</v>
      </c>
      <c r="G6" s="21">
        <v>3022.09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3">
        <f t="shared" si="0"/>
        <v>64134.350000000006</v>
      </c>
      <c r="T6" s="52">
        <f aca="true" t="shared" si="2" ref="T6:T35">S6-R6</f>
        <v>64134.350000000006</v>
      </c>
      <c r="U6" s="74"/>
      <c r="V6" s="74"/>
      <c r="W6" s="71"/>
      <c r="X6" s="17"/>
    </row>
    <row r="7" spans="1:24" ht="15.75">
      <c r="A7" s="49">
        <v>3</v>
      </c>
      <c r="B7" s="50" t="s">
        <v>8</v>
      </c>
      <c r="C7" s="21">
        <v>19917.68</v>
      </c>
      <c r="D7" s="21">
        <v>21722.56</v>
      </c>
      <c r="E7" s="21">
        <v>14920.41</v>
      </c>
      <c r="F7" s="21">
        <v>1737.29</v>
      </c>
      <c r="G7" s="21">
        <v>3200.35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3">
        <f t="shared" si="0"/>
        <v>61498.29000000001</v>
      </c>
      <c r="T7" s="52">
        <f t="shared" si="2"/>
        <v>61498.29000000001</v>
      </c>
      <c r="U7" s="74"/>
      <c r="V7" s="74"/>
      <c r="W7" s="71"/>
      <c r="X7" s="17"/>
    </row>
    <row r="8" spans="1:24" ht="15.75">
      <c r="A8" s="49">
        <v>4</v>
      </c>
      <c r="B8" s="50" t="s">
        <v>9</v>
      </c>
      <c r="C8" s="21">
        <v>18178.99</v>
      </c>
      <c r="D8" s="21">
        <v>26946.62</v>
      </c>
      <c r="E8" s="21">
        <v>104631.19</v>
      </c>
      <c r="F8" s="22">
        <v>1030.43</v>
      </c>
      <c r="G8" s="21">
        <v>3225.83</v>
      </c>
      <c r="H8" s="22"/>
      <c r="K8" s="21">
        <v>808.89</v>
      </c>
      <c r="L8" s="21"/>
      <c r="M8" s="21">
        <v>11949.86</v>
      </c>
      <c r="N8" s="21"/>
      <c r="O8" s="21"/>
      <c r="P8" s="21"/>
      <c r="Q8" s="21">
        <v>2151.41</v>
      </c>
      <c r="R8" s="51">
        <f t="shared" si="1"/>
        <v>14910.16</v>
      </c>
      <c r="S8" s="63">
        <f t="shared" si="0"/>
        <v>168923.21999999997</v>
      </c>
      <c r="T8" s="52">
        <f t="shared" si="2"/>
        <v>154013.05999999997</v>
      </c>
      <c r="U8" s="74"/>
      <c r="V8" s="74"/>
      <c r="W8" s="71"/>
      <c r="X8" s="17"/>
    </row>
    <row r="9" spans="1:24" ht="15.75">
      <c r="A9" s="49">
        <v>5</v>
      </c>
      <c r="B9" s="50" t="s">
        <v>10</v>
      </c>
      <c r="C9" s="21">
        <v>50572.99</v>
      </c>
      <c r="D9" s="21">
        <v>67998.92</v>
      </c>
      <c r="E9" s="21">
        <v>149150.15</v>
      </c>
      <c r="F9" s="21">
        <v>8544.23</v>
      </c>
      <c r="G9" s="21">
        <v>7687.01</v>
      </c>
      <c r="H9" s="22">
        <v>1448.88</v>
      </c>
      <c r="I9" s="21"/>
      <c r="J9" s="21"/>
      <c r="K9" s="21"/>
      <c r="L9" s="21"/>
      <c r="M9" s="21">
        <v>14020.45</v>
      </c>
      <c r="N9" s="21">
        <v>1075.7</v>
      </c>
      <c r="O9" s="21">
        <v>11244.2</v>
      </c>
      <c r="P9" s="21"/>
      <c r="Q9" s="21">
        <v>6954.41</v>
      </c>
      <c r="R9" s="51">
        <f t="shared" si="1"/>
        <v>34743.64</v>
      </c>
      <c r="S9" s="63">
        <f t="shared" si="0"/>
        <v>318696.94</v>
      </c>
      <c r="T9" s="52">
        <f t="shared" si="2"/>
        <v>283953.3</v>
      </c>
      <c r="U9" s="74"/>
      <c r="V9" s="74"/>
      <c r="W9" s="71"/>
      <c r="X9" s="69"/>
    </row>
    <row r="10" spans="1:24" ht="15" customHeight="1">
      <c r="A10" s="49">
        <v>6</v>
      </c>
      <c r="B10" s="50" t="s">
        <v>54</v>
      </c>
      <c r="C10" s="21">
        <v>71637.74</v>
      </c>
      <c r="D10" s="21">
        <v>93647.38</v>
      </c>
      <c r="E10" s="21">
        <v>47772.26</v>
      </c>
      <c r="F10" s="21">
        <v>5313.3</v>
      </c>
      <c r="G10" s="21">
        <v>12056.18</v>
      </c>
      <c r="H10" s="22">
        <v>163.9</v>
      </c>
      <c r="I10" s="21"/>
      <c r="J10" s="21"/>
      <c r="K10" s="21"/>
      <c r="L10" s="21"/>
      <c r="M10" s="21">
        <v>6425.08</v>
      </c>
      <c r="N10" s="21"/>
      <c r="O10" s="21">
        <v>3212.54</v>
      </c>
      <c r="P10" s="21"/>
      <c r="Q10" s="21"/>
      <c r="R10" s="51">
        <f t="shared" si="1"/>
        <v>9801.52</v>
      </c>
      <c r="S10" s="63">
        <f t="shared" si="0"/>
        <v>240228.37999999998</v>
      </c>
      <c r="T10" s="52">
        <f t="shared" si="2"/>
        <v>230426.86</v>
      </c>
      <c r="U10" s="74"/>
      <c r="V10" s="74"/>
      <c r="W10" s="71"/>
      <c r="X10" s="17"/>
    </row>
    <row r="11" spans="1:24" ht="15.75">
      <c r="A11" s="49">
        <v>7</v>
      </c>
      <c r="B11" s="50" t="s">
        <v>11</v>
      </c>
      <c r="C11" s="21">
        <v>19641.01</v>
      </c>
      <c r="D11" s="21">
        <v>12577.16</v>
      </c>
      <c r="E11" s="21">
        <v>29701.67</v>
      </c>
      <c r="F11" s="21">
        <v>1097.94</v>
      </c>
      <c r="G11" s="21">
        <v>1058.47</v>
      </c>
      <c r="H11" s="22">
        <v>2458.38</v>
      </c>
      <c r="I11" s="21"/>
      <c r="J11" s="21"/>
      <c r="K11" s="21">
        <v>4640.76</v>
      </c>
      <c r="L11" s="21"/>
      <c r="M11" s="21">
        <v>9913.25</v>
      </c>
      <c r="N11" s="21"/>
      <c r="O11" s="21">
        <v>3212.54</v>
      </c>
      <c r="P11" s="21"/>
      <c r="Q11" s="21"/>
      <c r="R11" s="51">
        <f t="shared" si="1"/>
        <v>20224.93</v>
      </c>
      <c r="S11" s="63">
        <f t="shared" si="0"/>
        <v>84301.18</v>
      </c>
      <c r="T11" s="52">
        <f t="shared" si="2"/>
        <v>64076.24999999999</v>
      </c>
      <c r="U11" s="74"/>
      <c r="V11" s="74"/>
      <c r="W11" s="71"/>
      <c r="X11" s="17"/>
    </row>
    <row r="12" spans="1:24" ht="15.75">
      <c r="A12" s="49">
        <v>8</v>
      </c>
      <c r="B12" s="50" t="s">
        <v>12</v>
      </c>
      <c r="C12" s="21">
        <v>17715.22</v>
      </c>
      <c r="D12" s="23">
        <v>26654.44</v>
      </c>
      <c r="E12" s="21">
        <v>26501.02</v>
      </c>
      <c r="F12" s="21">
        <v>1872.83</v>
      </c>
      <c r="G12" s="21">
        <v>3378.51</v>
      </c>
      <c r="H12" s="22">
        <v>491.69</v>
      </c>
      <c r="I12" s="21"/>
      <c r="J12" s="21"/>
      <c r="K12" s="21"/>
      <c r="L12" s="21"/>
      <c r="M12" s="21"/>
      <c r="N12" s="21">
        <v>2471.79</v>
      </c>
      <c r="O12" s="21"/>
      <c r="P12" s="21"/>
      <c r="Q12" s="21"/>
      <c r="R12" s="51">
        <f t="shared" si="1"/>
        <v>2963.48</v>
      </c>
      <c r="S12" s="63">
        <f t="shared" si="0"/>
        <v>79085.5</v>
      </c>
      <c r="T12" s="52">
        <f t="shared" si="2"/>
        <v>76122.02</v>
      </c>
      <c r="U12" s="74"/>
      <c r="V12" s="74"/>
      <c r="W12" s="71"/>
      <c r="X12" s="17"/>
    </row>
    <row r="13" spans="1:24" ht="15.75">
      <c r="A13" s="49">
        <v>9</v>
      </c>
      <c r="B13" s="50" t="s">
        <v>13</v>
      </c>
      <c r="C13" s="21">
        <v>26099.56</v>
      </c>
      <c r="D13" s="21">
        <v>33901.88</v>
      </c>
      <c r="E13" s="21">
        <v>22340.07</v>
      </c>
      <c r="F13" s="21">
        <v>2528.11</v>
      </c>
      <c r="G13" s="21">
        <v>5010.07</v>
      </c>
      <c r="H13" s="22">
        <v>3559.52</v>
      </c>
      <c r="I13" s="21"/>
      <c r="J13" s="21">
        <v>3047.67</v>
      </c>
      <c r="K13" s="21">
        <v>4569.86</v>
      </c>
      <c r="L13" s="21"/>
      <c r="M13" s="21">
        <v>2122.68</v>
      </c>
      <c r="N13" s="21"/>
      <c r="O13" s="21"/>
      <c r="P13" s="21"/>
      <c r="Q13" s="21"/>
      <c r="R13" s="51">
        <f t="shared" si="1"/>
        <v>13299.73</v>
      </c>
      <c r="S13" s="63">
        <f t="shared" si="0"/>
        <v>103179.42</v>
      </c>
      <c r="T13" s="52">
        <f t="shared" si="2"/>
        <v>89879.69</v>
      </c>
      <c r="U13" s="74"/>
      <c r="V13" s="74"/>
      <c r="W13" s="71"/>
      <c r="X13" s="17"/>
    </row>
    <row r="14" spans="1:24" ht="15.75">
      <c r="A14" s="49">
        <v>10</v>
      </c>
      <c r="B14" s="50" t="s">
        <v>14</v>
      </c>
      <c r="C14" s="21">
        <v>15901.2</v>
      </c>
      <c r="D14" s="21">
        <v>14189.95</v>
      </c>
      <c r="E14" s="21">
        <v>4694.6</v>
      </c>
      <c r="F14" s="21">
        <v>1964.87</v>
      </c>
      <c r="G14" s="21">
        <v>1682.76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3">
        <f t="shared" si="0"/>
        <v>38433.380000000005</v>
      </c>
      <c r="T14" s="52">
        <f t="shared" si="2"/>
        <v>38433.380000000005</v>
      </c>
      <c r="U14" s="75"/>
      <c r="V14" s="74"/>
      <c r="W14" s="71"/>
      <c r="X14" s="17"/>
    </row>
    <row r="15" spans="1:24" ht="15.75">
      <c r="A15" s="49">
        <v>11</v>
      </c>
      <c r="B15" s="50" t="s">
        <v>15</v>
      </c>
      <c r="C15" s="21">
        <v>55122.96</v>
      </c>
      <c r="D15" s="21">
        <v>59519.25</v>
      </c>
      <c r="E15" s="21">
        <v>25926.41</v>
      </c>
      <c r="F15" s="21">
        <v>6413.43</v>
      </c>
      <c r="G15" s="21">
        <v>5667.48</v>
      </c>
      <c r="H15" s="22"/>
      <c r="I15" s="21"/>
      <c r="J15" s="21"/>
      <c r="K15" s="21">
        <v>5378.77</v>
      </c>
      <c r="L15" s="21"/>
      <c r="M15" s="21"/>
      <c r="N15" s="21"/>
      <c r="O15" s="21"/>
      <c r="P15" s="21"/>
      <c r="Q15" s="21"/>
      <c r="R15" s="51">
        <f t="shared" si="1"/>
        <v>5378.77</v>
      </c>
      <c r="S15" s="63">
        <f t="shared" si="0"/>
        <v>158028.3</v>
      </c>
      <c r="T15" s="52">
        <f t="shared" si="2"/>
        <v>152649.53</v>
      </c>
      <c r="U15" s="74"/>
      <c r="V15" s="74"/>
      <c r="W15" s="71"/>
      <c r="X15" s="17"/>
    </row>
    <row r="16" spans="1:24" ht="15.75">
      <c r="A16" s="49">
        <v>12</v>
      </c>
      <c r="B16" s="50" t="s">
        <v>16</v>
      </c>
      <c r="C16" s="21">
        <v>16124.5</v>
      </c>
      <c r="D16" s="21">
        <v>15836.4</v>
      </c>
      <c r="E16" s="21">
        <v>10756.08</v>
      </c>
      <c r="F16" s="21">
        <v>2355.53</v>
      </c>
      <c r="G16" s="21">
        <v>2515.44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3">
        <f t="shared" si="0"/>
        <v>47587.950000000004</v>
      </c>
      <c r="T16" s="52">
        <f t="shared" si="2"/>
        <v>47587.950000000004</v>
      </c>
      <c r="U16" s="74"/>
      <c r="V16" s="74"/>
      <c r="W16" s="71"/>
      <c r="X16" s="17"/>
    </row>
    <row r="17" spans="1:24" ht="15.75">
      <c r="A17" s="49">
        <v>13</v>
      </c>
      <c r="B17" s="50" t="s">
        <v>17</v>
      </c>
      <c r="C17" s="21">
        <v>9459.09</v>
      </c>
      <c r="D17" s="21">
        <v>11363.49</v>
      </c>
      <c r="E17" s="21">
        <v>5933.49</v>
      </c>
      <c r="F17" s="21">
        <v>1304.34</v>
      </c>
      <c r="G17" s="21">
        <v>1872.86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3">
        <f t="shared" si="0"/>
        <v>29933.27</v>
      </c>
      <c r="T17" s="52">
        <f t="shared" si="2"/>
        <v>29933.27</v>
      </c>
      <c r="U17" s="74"/>
      <c r="V17" s="74"/>
      <c r="W17" s="71"/>
      <c r="X17" s="17"/>
    </row>
    <row r="18" spans="1:24" ht="15.75">
      <c r="A18" s="49">
        <v>14</v>
      </c>
      <c r="B18" s="50" t="s">
        <v>18</v>
      </c>
      <c r="C18" s="21">
        <v>18164.25</v>
      </c>
      <c r="D18" s="21">
        <v>16480.56</v>
      </c>
      <c r="E18" s="21">
        <v>27038.22</v>
      </c>
      <c r="F18" s="21">
        <v>251.29</v>
      </c>
      <c r="G18" s="21">
        <v>3349.8</v>
      </c>
      <c r="H18" s="22"/>
      <c r="I18" s="21"/>
      <c r="J18" s="21"/>
      <c r="K18" s="21"/>
      <c r="L18" s="21"/>
      <c r="M18" s="21"/>
      <c r="N18" s="21"/>
      <c r="O18" s="21">
        <v>3470.69</v>
      </c>
      <c r="P18" s="21"/>
      <c r="Q18" s="21"/>
      <c r="R18" s="51">
        <f t="shared" si="1"/>
        <v>3470.69</v>
      </c>
      <c r="S18" s="63">
        <f t="shared" si="0"/>
        <v>68754.81</v>
      </c>
      <c r="T18" s="52">
        <f t="shared" si="2"/>
        <v>65284.119999999995</v>
      </c>
      <c r="U18" s="74"/>
      <c r="V18" s="74"/>
      <c r="W18" s="71"/>
      <c r="X18" s="17"/>
    </row>
    <row r="19" spans="1:56" s="68" customFormat="1" ht="15.75">
      <c r="A19" s="49">
        <v>15</v>
      </c>
      <c r="B19" s="50" t="s">
        <v>19</v>
      </c>
      <c r="C19" s="21">
        <v>42827.86</v>
      </c>
      <c r="D19" s="21">
        <v>52925.86</v>
      </c>
      <c r="E19" s="21">
        <v>38991.22</v>
      </c>
      <c r="F19" s="21">
        <v>6620.22</v>
      </c>
      <c r="G19" s="21">
        <v>7074.78</v>
      </c>
      <c r="H19" s="21">
        <v>1475.04</v>
      </c>
      <c r="I19" s="21"/>
      <c r="J19" s="21"/>
      <c r="K19" s="21"/>
      <c r="L19" s="21"/>
      <c r="M19" s="21">
        <v>5972.22</v>
      </c>
      <c r="N19" s="21"/>
      <c r="O19" s="21">
        <v>2547.21</v>
      </c>
      <c r="P19" s="21">
        <v>3074.76</v>
      </c>
      <c r="Q19" s="21"/>
      <c r="R19" s="51">
        <f t="shared" si="1"/>
        <v>13069.230000000001</v>
      </c>
      <c r="S19" s="63">
        <f t="shared" si="0"/>
        <v>161509.17</v>
      </c>
      <c r="T19" s="52">
        <f t="shared" si="2"/>
        <v>148439.94</v>
      </c>
      <c r="U19" s="76"/>
      <c r="V19" s="74"/>
      <c r="W19" s="71"/>
      <c r="X19" s="1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</row>
    <row r="20" spans="1:24" ht="15.75">
      <c r="A20" s="49">
        <v>16</v>
      </c>
      <c r="B20" s="50" t="s">
        <v>20</v>
      </c>
      <c r="C20" s="21">
        <v>5785.66</v>
      </c>
      <c r="D20" s="21">
        <v>5342.18</v>
      </c>
      <c r="E20" s="21">
        <v>5771.99</v>
      </c>
      <c r="F20" s="21">
        <v>1183.53</v>
      </c>
      <c r="G20" s="21">
        <v>418.38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3">
        <f t="shared" si="0"/>
        <v>18501.74</v>
      </c>
      <c r="T20" s="52">
        <f t="shared" si="2"/>
        <v>18501.74</v>
      </c>
      <c r="U20" s="74"/>
      <c r="V20" s="74"/>
      <c r="W20" s="71"/>
      <c r="X20" s="17"/>
    </row>
    <row r="21" spans="1:24" ht="15.75">
      <c r="A21" s="49">
        <v>17</v>
      </c>
      <c r="B21" s="50" t="s">
        <v>21</v>
      </c>
      <c r="C21" s="21">
        <v>4477.67</v>
      </c>
      <c r="D21" s="21">
        <v>4912.6</v>
      </c>
      <c r="E21" s="21">
        <v>1553.87</v>
      </c>
      <c r="F21" s="21">
        <v>354.88</v>
      </c>
      <c r="G21" s="21">
        <v>1254.44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3">
        <f t="shared" si="0"/>
        <v>12553.46</v>
      </c>
      <c r="T21" s="52">
        <f t="shared" si="2"/>
        <v>12553.46</v>
      </c>
      <c r="U21" s="74"/>
      <c r="V21" s="74"/>
      <c r="W21" s="71"/>
      <c r="X21" s="17"/>
    </row>
    <row r="22" spans="1:24" ht="15.75">
      <c r="A22" s="49">
        <v>18</v>
      </c>
      <c r="B22" s="50" t="s">
        <v>22</v>
      </c>
      <c r="C22" s="21">
        <v>43310.59</v>
      </c>
      <c r="D22" s="21">
        <v>59062.25</v>
      </c>
      <c r="E22" s="21">
        <v>44818.29</v>
      </c>
      <c r="F22" s="21">
        <v>2479.48</v>
      </c>
      <c r="G22" s="21">
        <v>6250.63</v>
      </c>
      <c r="H22" s="21">
        <v>957.16</v>
      </c>
      <c r="I22" s="21"/>
      <c r="J22" s="21"/>
      <c r="K22" s="21"/>
      <c r="L22" s="21"/>
      <c r="M22" s="21">
        <v>5417.55</v>
      </c>
      <c r="N22" s="21"/>
      <c r="O22" s="21">
        <v>2151.4</v>
      </c>
      <c r="P22" s="78"/>
      <c r="Q22" s="21">
        <v>8605.6</v>
      </c>
      <c r="R22" s="51">
        <f t="shared" si="1"/>
        <v>17131.71</v>
      </c>
      <c r="S22" s="63">
        <f t="shared" si="0"/>
        <v>173052.95</v>
      </c>
      <c r="T22" s="52">
        <f t="shared" si="2"/>
        <v>155921.24000000002</v>
      </c>
      <c r="U22" s="74"/>
      <c r="V22" s="74"/>
      <c r="W22" s="71"/>
      <c r="X22" s="17"/>
    </row>
    <row r="23" spans="1:24" ht="15.75">
      <c r="A23" s="49">
        <v>19</v>
      </c>
      <c r="B23" s="50" t="s">
        <v>23</v>
      </c>
      <c r="C23" s="21">
        <v>23629.35</v>
      </c>
      <c r="D23" s="21">
        <v>38634.23</v>
      </c>
      <c r="E23" s="21">
        <v>16035.23</v>
      </c>
      <c r="F23" s="21">
        <v>2258.58</v>
      </c>
      <c r="G23" s="21">
        <v>3512.84</v>
      </c>
      <c r="H23" s="22"/>
      <c r="I23" s="21"/>
      <c r="J23" s="21"/>
      <c r="K23" s="21"/>
      <c r="L23" s="21"/>
      <c r="M23" s="21">
        <v>3119.57</v>
      </c>
      <c r="N23" s="21">
        <v>2151.4</v>
      </c>
      <c r="O23" s="21"/>
      <c r="P23" s="21"/>
      <c r="Q23" s="21"/>
      <c r="R23" s="51">
        <f t="shared" si="1"/>
        <v>5270.97</v>
      </c>
      <c r="S23" s="63">
        <f t="shared" si="0"/>
        <v>89341.2</v>
      </c>
      <c r="T23" s="52">
        <f t="shared" si="2"/>
        <v>84070.23</v>
      </c>
      <c r="U23" s="74"/>
      <c r="V23" s="74"/>
      <c r="W23" s="71"/>
      <c r="X23" s="17"/>
    </row>
    <row r="24" spans="1:24" ht="15.75">
      <c r="A24" s="49">
        <v>20</v>
      </c>
      <c r="B24" s="50" t="s">
        <v>24</v>
      </c>
      <c r="C24" s="21">
        <v>12982.69</v>
      </c>
      <c r="D24" s="21">
        <v>16962.95</v>
      </c>
      <c r="E24" s="21">
        <v>8204.27</v>
      </c>
      <c r="F24" s="21">
        <v>1405.78</v>
      </c>
      <c r="G24" s="21">
        <v>2770.81</v>
      </c>
      <c r="H24" s="22"/>
      <c r="I24" s="21"/>
      <c r="J24" s="21"/>
      <c r="K24" s="21"/>
      <c r="L24" s="21"/>
      <c r="M24" s="21">
        <v>3212.54</v>
      </c>
      <c r="N24" s="21"/>
      <c r="O24" s="21"/>
      <c r="P24" s="21"/>
      <c r="Q24" s="21"/>
      <c r="R24" s="51">
        <f t="shared" si="1"/>
        <v>3212.54</v>
      </c>
      <c r="S24" s="63">
        <f t="shared" si="0"/>
        <v>45539.04</v>
      </c>
      <c r="T24" s="52">
        <f t="shared" si="2"/>
        <v>42326.5</v>
      </c>
      <c r="U24" s="74"/>
      <c r="V24" s="74"/>
      <c r="W24" s="71"/>
      <c r="X24" s="17"/>
    </row>
    <row r="25" spans="1:24" ht="15.75">
      <c r="A25" s="49">
        <v>21</v>
      </c>
      <c r="B25" s="50" t="s">
        <v>25</v>
      </c>
      <c r="C25" s="21">
        <v>11049.25</v>
      </c>
      <c r="D25" s="21">
        <v>11637.54</v>
      </c>
      <c r="E25" s="21">
        <v>13379.22</v>
      </c>
      <c r="F25" s="21">
        <v>744.2</v>
      </c>
      <c r="G25" s="21">
        <v>1291.47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3">
        <f t="shared" si="0"/>
        <v>38101.68</v>
      </c>
      <c r="T25" s="52">
        <f t="shared" si="2"/>
        <v>38101.68</v>
      </c>
      <c r="U25" s="74"/>
      <c r="V25" s="74"/>
      <c r="W25" s="71"/>
      <c r="X25" s="17"/>
    </row>
    <row r="26" spans="1:24" ht="15.75">
      <c r="A26" s="49">
        <v>22</v>
      </c>
      <c r="B26" s="50" t="s">
        <v>26</v>
      </c>
      <c r="C26" s="21">
        <v>85866.58</v>
      </c>
      <c r="D26" s="21">
        <v>100735.25</v>
      </c>
      <c r="E26" s="21">
        <v>34547.98</v>
      </c>
      <c r="F26" s="21">
        <v>3784.85</v>
      </c>
      <c r="G26" s="21">
        <v>12538.53</v>
      </c>
      <c r="H26" s="22"/>
      <c r="I26" s="21"/>
      <c r="J26" s="21"/>
      <c r="K26" s="21"/>
      <c r="L26" s="21"/>
      <c r="M26" s="21">
        <v>20280.17</v>
      </c>
      <c r="N26" s="21"/>
      <c r="O26" s="21">
        <v>10978.41</v>
      </c>
      <c r="P26" s="21"/>
      <c r="Q26" s="21">
        <v>4302.82</v>
      </c>
      <c r="R26" s="51">
        <f t="shared" si="1"/>
        <v>35561.399999999994</v>
      </c>
      <c r="S26" s="63">
        <f t="shared" si="0"/>
        <v>273034.59</v>
      </c>
      <c r="T26" s="52">
        <f t="shared" si="2"/>
        <v>237473.19000000003</v>
      </c>
      <c r="U26" s="74"/>
      <c r="V26" s="74"/>
      <c r="W26" s="71"/>
      <c r="X26" s="17"/>
    </row>
    <row r="27" spans="1:24" ht="15.75">
      <c r="A27" s="49">
        <v>23</v>
      </c>
      <c r="B27" s="50" t="s">
        <v>27</v>
      </c>
      <c r="C27" s="21">
        <v>40724.8</v>
      </c>
      <c r="D27" s="21">
        <f>45070.05+575.57</f>
        <v>45645.62</v>
      </c>
      <c r="E27" s="21">
        <v>38740.01</v>
      </c>
      <c r="F27" s="21">
        <v>4931.32</v>
      </c>
      <c r="G27" s="21">
        <v>6409.6</v>
      </c>
      <c r="H27" s="22">
        <v>655.57</v>
      </c>
      <c r="I27" s="21"/>
      <c r="J27" s="21"/>
      <c r="K27" s="21"/>
      <c r="L27" s="21">
        <v>4302.81</v>
      </c>
      <c r="M27" s="21"/>
      <c r="N27" s="21"/>
      <c r="O27" s="21"/>
      <c r="P27" s="21"/>
      <c r="Q27" s="21"/>
      <c r="R27" s="51">
        <f t="shared" si="1"/>
        <v>4958.38</v>
      </c>
      <c r="S27" s="63">
        <f t="shared" si="0"/>
        <v>141409.73000000004</v>
      </c>
      <c r="T27" s="52">
        <f t="shared" si="2"/>
        <v>136451.35000000003</v>
      </c>
      <c r="U27" s="74"/>
      <c r="V27" s="74"/>
      <c r="W27" s="71"/>
      <c r="X27" s="17"/>
    </row>
    <row r="28" spans="1:24" ht="15.75">
      <c r="A28" s="49">
        <v>24</v>
      </c>
      <c r="B28" s="50" t="s">
        <v>37</v>
      </c>
      <c r="C28" s="21">
        <v>4430.33</v>
      </c>
      <c r="D28" s="21">
        <v>3922.16</v>
      </c>
      <c r="E28" s="21">
        <v>2211.64</v>
      </c>
      <c r="F28" s="21">
        <v>226.92</v>
      </c>
      <c r="G28" s="21">
        <v>227.82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3">
        <f t="shared" si="0"/>
        <v>11018.869999999999</v>
      </c>
      <c r="T28" s="52">
        <f t="shared" si="2"/>
        <v>11018.869999999999</v>
      </c>
      <c r="U28" s="74"/>
      <c r="V28" s="74"/>
      <c r="W28" s="71"/>
      <c r="X28" s="17"/>
    </row>
    <row r="29" spans="1:24" ht="15.75">
      <c r="A29" s="49">
        <v>25</v>
      </c>
      <c r="B29" s="50" t="s">
        <v>38</v>
      </c>
      <c r="C29" s="21">
        <v>26771.07</v>
      </c>
      <c r="D29" s="21">
        <v>27077.86</v>
      </c>
      <c r="E29" s="21">
        <v>29901.3</v>
      </c>
      <c r="F29" s="21">
        <v>1544.58</v>
      </c>
      <c r="G29" s="21">
        <v>3162.1</v>
      </c>
      <c r="H29" s="22"/>
      <c r="I29" s="21"/>
      <c r="J29" s="21"/>
      <c r="K29" s="21"/>
      <c r="L29" s="21">
        <v>4302.82</v>
      </c>
      <c r="M29" s="21">
        <v>5094.43</v>
      </c>
      <c r="N29" s="21">
        <v>5094.43</v>
      </c>
      <c r="O29" s="21"/>
      <c r="P29" s="21"/>
      <c r="Q29" s="21"/>
      <c r="R29" s="51">
        <f t="shared" si="1"/>
        <v>14491.68</v>
      </c>
      <c r="S29" s="63">
        <f t="shared" si="0"/>
        <v>102948.59</v>
      </c>
      <c r="T29" s="52">
        <f t="shared" si="2"/>
        <v>88456.91</v>
      </c>
      <c r="U29" s="74"/>
      <c r="V29" s="74"/>
      <c r="W29" s="71"/>
      <c r="X29" s="17"/>
    </row>
    <row r="30" spans="1:24" ht="15.75" customHeight="1">
      <c r="A30" s="49">
        <v>26</v>
      </c>
      <c r="B30" s="50" t="s">
        <v>40</v>
      </c>
      <c r="C30" s="21">
        <v>7884.21</v>
      </c>
      <c r="D30" s="21">
        <v>7787.51</v>
      </c>
      <c r="E30" s="21">
        <v>6872.83</v>
      </c>
      <c r="F30" s="21">
        <v>916.35</v>
      </c>
      <c r="G30" s="21">
        <v>1058.27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3">
        <f t="shared" si="0"/>
        <v>24519.170000000002</v>
      </c>
      <c r="T30" s="52">
        <f t="shared" si="2"/>
        <v>24519.170000000002</v>
      </c>
      <c r="U30" s="74"/>
      <c r="V30" s="74"/>
      <c r="W30" s="71"/>
      <c r="X30" s="17"/>
    </row>
    <row r="31" spans="1:56" s="42" customFormat="1" ht="15.75" customHeight="1">
      <c r="A31" s="49">
        <v>27</v>
      </c>
      <c r="B31" s="50" t="s">
        <v>42</v>
      </c>
      <c r="C31" s="21">
        <v>6627.12</v>
      </c>
      <c r="D31" s="21">
        <v>8652.59</v>
      </c>
      <c r="E31" s="21">
        <v>3695.48</v>
      </c>
      <c r="F31" s="21">
        <v>601.88</v>
      </c>
      <c r="G31" s="21">
        <v>1193.61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3">
        <f t="shared" si="0"/>
        <v>20770.68</v>
      </c>
      <c r="T31" s="52">
        <f t="shared" si="2"/>
        <v>20770.68</v>
      </c>
      <c r="U31" s="74"/>
      <c r="V31" s="74"/>
      <c r="W31" s="71"/>
      <c r="X31" s="1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24" s="4" customFormat="1" ht="15.75" customHeight="1">
      <c r="A32" s="49">
        <v>28</v>
      </c>
      <c r="B32" s="50" t="s">
        <v>55</v>
      </c>
      <c r="C32" s="21">
        <v>4808.14</v>
      </c>
      <c r="D32" s="21">
        <v>5080.91</v>
      </c>
      <c r="E32" s="21">
        <v>1578.94</v>
      </c>
      <c r="F32" s="21">
        <v>227.36</v>
      </c>
      <c r="G32" s="21">
        <v>510.23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3">
        <f t="shared" si="0"/>
        <v>12205.58</v>
      </c>
      <c r="T32" s="52">
        <f t="shared" si="2"/>
        <v>12205.58</v>
      </c>
      <c r="U32" s="74"/>
      <c r="V32" s="74"/>
      <c r="W32" s="71"/>
      <c r="X32" s="17"/>
    </row>
    <row r="33" spans="1:24" s="4" customFormat="1" ht="15.75" customHeight="1">
      <c r="A33" s="49">
        <v>29</v>
      </c>
      <c r="B33" s="50" t="s">
        <v>56</v>
      </c>
      <c r="C33" s="21">
        <v>5712.5</v>
      </c>
      <c r="D33" s="21">
        <v>7003.9</v>
      </c>
      <c r="E33" s="21">
        <v>2315.05</v>
      </c>
      <c r="F33" s="21">
        <v>2142.28</v>
      </c>
      <c r="G33" s="21">
        <v>879.9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3">
        <f t="shared" si="0"/>
        <v>18053.63</v>
      </c>
      <c r="T33" s="52">
        <f t="shared" si="2"/>
        <v>18053.63</v>
      </c>
      <c r="U33" s="74"/>
      <c r="V33" s="74"/>
      <c r="W33" s="71"/>
      <c r="X33" s="17"/>
    </row>
    <row r="34" spans="1:24" s="4" customFormat="1" ht="15.75" customHeight="1" thickBot="1">
      <c r="A34" s="49">
        <v>30</v>
      </c>
      <c r="B34" s="50" t="s">
        <v>65</v>
      </c>
      <c r="C34" s="21">
        <v>4048.34</v>
      </c>
      <c r="D34" s="21">
        <v>4478.76</v>
      </c>
      <c r="E34" s="21">
        <v>2326.24</v>
      </c>
      <c r="F34" s="21">
        <v>1064.39</v>
      </c>
      <c r="G34" s="21">
        <v>760.91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0</v>
      </c>
      <c r="S34" s="63">
        <f t="shared" si="0"/>
        <v>12678.64</v>
      </c>
      <c r="T34" s="52">
        <f t="shared" si="2"/>
        <v>12678.64</v>
      </c>
      <c r="U34" s="74"/>
      <c r="V34" s="74"/>
      <c r="W34" s="71"/>
      <c r="X34" s="17"/>
    </row>
    <row r="35" spans="1:56" s="43" customFormat="1" ht="15.75" customHeight="1" thickBot="1">
      <c r="A35" s="51"/>
      <c r="B35" s="51" t="s">
        <v>28</v>
      </c>
      <c r="C35" s="51">
        <f>SUM(C5:C34)</f>
        <v>734265.9799999997</v>
      </c>
      <c r="D35" s="51">
        <f aca="true" t="shared" si="3" ref="D35:Q35">SUM(D5:D34)</f>
        <v>877558.2500000001</v>
      </c>
      <c r="E35" s="51">
        <f t="shared" si="3"/>
        <v>790739.2099999998</v>
      </c>
      <c r="F35" s="51">
        <f t="shared" si="3"/>
        <v>75072.94</v>
      </c>
      <c r="G35" s="51">
        <f t="shared" si="3"/>
        <v>110013.09000000004</v>
      </c>
      <c r="H35" s="51">
        <f t="shared" si="3"/>
        <v>11701.829999999998</v>
      </c>
      <c r="I35" s="51">
        <f t="shared" si="3"/>
        <v>0</v>
      </c>
      <c r="J35" s="51">
        <f>SUM(J5:J34)</f>
        <v>3047.67</v>
      </c>
      <c r="K35" s="51">
        <f t="shared" si="3"/>
        <v>17765.2</v>
      </c>
      <c r="L35" s="51">
        <f t="shared" si="3"/>
        <v>8605.630000000001</v>
      </c>
      <c r="M35" s="51">
        <f t="shared" si="3"/>
        <v>147307.63999999998</v>
      </c>
      <c r="N35" s="51">
        <f t="shared" si="3"/>
        <v>18808.86</v>
      </c>
      <c r="O35" s="51">
        <f t="shared" si="3"/>
        <v>66463.41</v>
      </c>
      <c r="P35" s="51">
        <f t="shared" si="3"/>
        <v>7415.26</v>
      </c>
      <c r="Q35" s="51">
        <f t="shared" si="3"/>
        <v>30972.589999999997</v>
      </c>
      <c r="R35" s="51">
        <f t="shared" si="1"/>
        <v>312088.08999999997</v>
      </c>
      <c r="S35" s="63">
        <f t="shared" si="0"/>
        <v>2899737.5599999996</v>
      </c>
      <c r="T35" s="73">
        <f t="shared" si="2"/>
        <v>2587649.4699999997</v>
      </c>
      <c r="U35" s="77"/>
      <c r="V35" s="74"/>
      <c r="W35" s="79"/>
      <c r="X35" s="1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26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3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5"/>
      <c r="W38" s="71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8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5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36"/>
  <sheetViews>
    <sheetView workbookViewId="0" topLeftCell="A1">
      <selection activeCell="A5" sqref="A5"/>
    </sheetView>
  </sheetViews>
  <sheetFormatPr defaultColWidth="9.140625" defaultRowHeight="12.75"/>
  <cols>
    <col min="2" max="2" width="36.57421875" style="0" customWidth="1"/>
    <col min="3" max="3" width="20.8515625" style="0" customWidth="1"/>
    <col min="4" max="4" width="22.00390625" style="0" customWidth="1"/>
    <col min="5" max="5" width="15.28125" style="0" customWidth="1"/>
  </cols>
  <sheetData>
    <row r="3" spans="1:5" ht="15">
      <c r="A3" s="88" t="s">
        <v>93</v>
      </c>
      <c r="B3" s="88"/>
      <c r="C3" s="88"/>
      <c r="D3" s="88"/>
      <c r="E3" s="88"/>
    </row>
    <row r="4" spans="1:5" ht="14.25">
      <c r="A4" s="32"/>
      <c r="B4" s="32"/>
      <c r="C4" s="34"/>
      <c r="D4" s="1"/>
      <c r="E4" s="1"/>
    </row>
    <row r="5" spans="1:5" ht="30">
      <c r="A5" s="61" t="s">
        <v>0</v>
      </c>
      <c r="B5" s="61" t="s">
        <v>1</v>
      </c>
      <c r="C5" s="61" t="s">
        <v>63</v>
      </c>
      <c r="D5" s="61" t="s">
        <v>79</v>
      </c>
      <c r="E5" s="61" t="s">
        <v>78</v>
      </c>
    </row>
    <row r="6" spans="1:5" ht="15.75">
      <c r="A6" s="49">
        <v>1</v>
      </c>
      <c r="B6" s="50" t="s">
        <v>6</v>
      </c>
      <c r="C6" s="6">
        <v>215205.95</v>
      </c>
      <c r="D6" s="6"/>
      <c r="E6" s="6">
        <f>C6+D6</f>
        <v>215205.95</v>
      </c>
    </row>
    <row r="7" spans="1:5" ht="15.75">
      <c r="A7" s="49">
        <v>2</v>
      </c>
      <c r="B7" s="50" t="s">
        <v>7</v>
      </c>
      <c r="C7" s="6">
        <v>13460.87</v>
      </c>
      <c r="D7" s="6"/>
      <c r="E7" s="6">
        <f aca="true" t="shared" si="0" ref="E7:E36">C7+D7</f>
        <v>13460.87</v>
      </c>
    </row>
    <row r="8" spans="1:5" ht="15.75">
      <c r="A8" s="49">
        <v>3</v>
      </c>
      <c r="B8" s="50" t="s">
        <v>8</v>
      </c>
      <c r="C8" s="56"/>
      <c r="D8" s="56"/>
      <c r="E8" s="6">
        <f t="shared" si="0"/>
        <v>0</v>
      </c>
    </row>
    <row r="9" spans="1:5" ht="15.75">
      <c r="A9" s="49">
        <v>4</v>
      </c>
      <c r="B9" s="50" t="s">
        <v>9</v>
      </c>
      <c r="C9" s="56">
        <v>48041.04</v>
      </c>
      <c r="D9" s="56"/>
      <c r="E9" s="6">
        <f t="shared" si="0"/>
        <v>48041.04</v>
      </c>
    </row>
    <row r="10" spans="1:5" ht="15.75">
      <c r="A10" s="49">
        <v>5</v>
      </c>
      <c r="B10" s="50" t="s">
        <v>10</v>
      </c>
      <c r="C10" s="56">
        <v>8469.77</v>
      </c>
      <c r="D10" s="56"/>
      <c r="E10" s="6">
        <f t="shared" si="0"/>
        <v>8469.77</v>
      </c>
    </row>
    <row r="11" spans="1:5" ht="15.75">
      <c r="A11" s="49">
        <v>6</v>
      </c>
      <c r="B11" s="50" t="s">
        <v>54</v>
      </c>
      <c r="C11" s="56">
        <v>29318.8</v>
      </c>
      <c r="D11" s="56"/>
      <c r="E11" s="6">
        <f t="shared" si="0"/>
        <v>29318.8</v>
      </c>
    </row>
    <row r="12" spans="1:5" ht="15.75">
      <c r="A12" s="49">
        <v>7</v>
      </c>
      <c r="B12" s="50" t="s">
        <v>11</v>
      </c>
      <c r="C12" s="56">
        <v>142587.47</v>
      </c>
      <c r="D12" s="56"/>
      <c r="E12" s="6">
        <f t="shared" si="0"/>
        <v>142587.47</v>
      </c>
    </row>
    <row r="13" spans="1:5" ht="15.75">
      <c r="A13" s="49">
        <v>8</v>
      </c>
      <c r="B13" s="50" t="s">
        <v>12</v>
      </c>
      <c r="C13" s="56">
        <v>636.48</v>
      </c>
      <c r="D13" s="56"/>
      <c r="E13" s="6">
        <f t="shared" si="0"/>
        <v>636.48</v>
      </c>
    </row>
    <row r="14" spans="1:5" ht="15.75">
      <c r="A14" s="49">
        <v>9</v>
      </c>
      <c r="B14" s="50" t="s">
        <v>13</v>
      </c>
      <c r="C14" s="56"/>
      <c r="D14" s="56"/>
      <c r="E14" s="6">
        <f t="shared" si="0"/>
        <v>0</v>
      </c>
    </row>
    <row r="15" spans="1:5" ht="15.75">
      <c r="A15" s="49">
        <v>10</v>
      </c>
      <c r="B15" s="50" t="s">
        <v>14</v>
      </c>
      <c r="C15" s="56">
        <v>10431.83</v>
      </c>
      <c r="D15" s="56"/>
      <c r="E15" s="6">
        <f t="shared" si="0"/>
        <v>10431.83</v>
      </c>
    </row>
    <row r="16" spans="1:5" ht="15.75">
      <c r="A16" s="49">
        <v>11</v>
      </c>
      <c r="B16" s="50" t="s">
        <v>15</v>
      </c>
      <c r="C16" s="56">
        <v>26024.74</v>
      </c>
      <c r="D16" s="56"/>
      <c r="E16" s="6">
        <f t="shared" si="0"/>
        <v>26024.74</v>
      </c>
    </row>
    <row r="17" spans="1:5" ht="15.75">
      <c r="A17" s="49">
        <v>12</v>
      </c>
      <c r="B17" s="50" t="s">
        <v>16</v>
      </c>
      <c r="C17" s="56"/>
      <c r="D17" s="56"/>
      <c r="E17" s="6">
        <f t="shared" si="0"/>
        <v>0</v>
      </c>
    </row>
    <row r="18" spans="1:5" ht="15.75">
      <c r="A18" s="49">
        <v>13</v>
      </c>
      <c r="B18" s="50" t="s">
        <v>17</v>
      </c>
      <c r="C18" s="56"/>
      <c r="D18" s="56"/>
      <c r="E18" s="6">
        <f t="shared" si="0"/>
        <v>0</v>
      </c>
    </row>
    <row r="19" spans="1:5" ht="15.75">
      <c r="A19" s="49">
        <v>14</v>
      </c>
      <c r="B19" s="50" t="s">
        <v>18</v>
      </c>
      <c r="C19" s="56">
        <v>141.9</v>
      </c>
      <c r="D19" s="56"/>
      <c r="E19" s="6">
        <f t="shared" si="0"/>
        <v>141.9</v>
      </c>
    </row>
    <row r="20" spans="1:5" ht="15.75">
      <c r="A20" s="49">
        <v>15</v>
      </c>
      <c r="B20" s="50" t="s">
        <v>19</v>
      </c>
      <c r="C20" s="56">
        <v>15983.09</v>
      </c>
      <c r="D20" s="56"/>
      <c r="E20" s="6">
        <f t="shared" si="0"/>
        <v>15983.09</v>
      </c>
    </row>
    <row r="21" spans="1:5" ht="15.75">
      <c r="A21" s="49">
        <v>16</v>
      </c>
      <c r="B21" s="50" t="s">
        <v>20</v>
      </c>
      <c r="C21" s="56"/>
      <c r="D21" s="56"/>
      <c r="E21" s="6">
        <f t="shared" si="0"/>
        <v>0</v>
      </c>
    </row>
    <row r="22" spans="1:5" ht="15.75">
      <c r="A22" s="49">
        <v>17</v>
      </c>
      <c r="B22" s="50" t="s">
        <v>21</v>
      </c>
      <c r="C22" s="56">
        <v>141.9</v>
      </c>
      <c r="D22" s="56"/>
      <c r="E22" s="6">
        <f t="shared" si="0"/>
        <v>141.9</v>
      </c>
    </row>
    <row r="23" spans="1:5" ht="15.75">
      <c r="A23" s="49">
        <v>18</v>
      </c>
      <c r="B23" s="50" t="s">
        <v>22</v>
      </c>
      <c r="C23" s="56">
        <v>26568.42</v>
      </c>
      <c r="D23" s="56">
        <v>24553.81</v>
      </c>
      <c r="E23" s="6">
        <f t="shared" si="0"/>
        <v>51122.229999999996</v>
      </c>
    </row>
    <row r="24" spans="1:5" ht="15.75">
      <c r="A24" s="49">
        <v>19</v>
      </c>
      <c r="B24" s="50" t="s">
        <v>23</v>
      </c>
      <c r="C24" s="56">
        <v>48340.78</v>
      </c>
      <c r="D24" s="56"/>
      <c r="E24" s="6">
        <f t="shared" si="0"/>
        <v>48340.78</v>
      </c>
    </row>
    <row r="25" spans="1:5" ht="15.75">
      <c r="A25" s="49">
        <v>20</v>
      </c>
      <c r="B25" s="50" t="s">
        <v>24</v>
      </c>
      <c r="C25" s="56"/>
      <c r="D25" s="56"/>
      <c r="E25" s="6">
        <f t="shared" si="0"/>
        <v>0</v>
      </c>
    </row>
    <row r="26" spans="1:5" ht="15.75">
      <c r="A26" s="49">
        <v>21</v>
      </c>
      <c r="B26" s="50" t="s">
        <v>25</v>
      </c>
      <c r="C26" s="56">
        <v>668.65</v>
      </c>
      <c r="D26" s="56"/>
      <c r="E26" s="6">
        <f t="shared" si="0"/>
        <v>668.65</v>
      </c>
    </row>
    <row r="27" spans="1:5" ht="15.75">
      <c r="A27" s="49">
        <v>22</v>
      </c>
      <c r="B27" s="50" t="s">
        <v>26</v>
      </c>
      <c r="C27" s="56">
        <v>124763.06</v>
      </c>
      <c r="D27" s="56"/>
      <c r="E27" s="6">
        <f t="shared" si="0"/>
        <v>124763.06</v>
      </c>
    </row>
    <row r="28" spans="1:5" ht="15.75">
      <c r="A28" s="49">
        <v>23</v>
      </c>
      <c r="B28" s="50" t="s">
        <v>27</v>
      </c>
      <c r="C28" s="56">
        <v>12212.17</v>
      </c>
      <c r="D28" s="56"/>
      <c r="E28" s="6">
        <f t="shared" si="0"/>
        <v>12212.17</v>
      </c>
    </row>
    <row r="29" spans="1:5" ht="15.75">
      <c r="A29" s="49">
        <v>24</v>
      </c>
      <c r="B29" s="50" t="s">
        <v>37</v>
      </c>
      <c r="C29" s="56"/>
      <c r="D29" s="56"/>
      <c r="E29" s="6">
        <f t="shared" si="0"/>
        <v>0</v>
      </c>
    </row>
    <row r="30" spans="1:5" ht="15.75">
      <c r="A30" s="49">
        <v>25</v>
      </c>
      <c r="B30" s="50" t="s">
        <v>38</v>
      </c>
      <c r="C30" s="56"/>
      <c r="D30" s="56"/>
      <c r="E30" s="6">
        <f t="shared" si="0"/>
        <v>0</v>
      </c>
    </row>
    <row r="31" spans="1:5" ht="15.75">
      <c r="A31" s="49">
        <v>26</v>
      </c>
      <c r="B31" s="50" t="s">
        <v>40</v>
      </c>
      <c r="C31" s="56"/>
      <c r="D31" s="56"/>
      <c r="E31" s="6">
        <f t="shared" si="0"/>
        <v>0</v>
      </c>
    </row>
    <row r="32" spans="1:5" ht="15.75">
      <c r="A32" s="49">
        <v>27</v>
      </c>
      <c r="B32" s="50" t="s">
        <v>42</v>
      </c>
      <c r="C32" s="56">
        <v>141.9</v>
      </c>
      <c r="D32" s="56"/>
      <c r="E32" s="6">
        <f t="shared" si="0"/>
        <v>141.9</v>
      </c>
    </row>
    <row r="33" spans="1:5" ht="15.75">
      <c r="A33" s="49">
        <v>28</v>
      </c>
      <c r="B33" s="50" t="s">
        <v>55</v>
      </c>
      <c r="C33" s="56"/>
      <c r="D33" s="56"/>
      <c r="E33" s="6">
        <f t="shared" si="0"/>
        <v>0</v>
      </c>
    </row>
    <row r="34" spans="1:5" ht="15.75">
      <c r="A34" s="49">
        <v>29</v>
      </c>
      <c r="B34" s="50" t="s">
        <v>56</v>
      </c>
      <c r="C34" s="56">
        <v>105.55</v>
      </c>
      <c r="D34" s="56"/>
      <c r="E34" s="6">
        <f t="shared" si="0"/>
        <v>105.55</v>
      </c>
    </row>
    <row r="35" spans="1:5" ht="15.75">
      <c r="A35" s="49">
        <v>30</v>
      </c>
      <c r="B35" s="50" t="s">
        <v>65</v>
      </c>
      <c r="C35" s="56"/>
      <c r="D35" s="56"/>
      <c r="E35" s="6">
        <f t="shared" si="0"/>
        <v>0</v>
      </c>
    </row>
    <row r="36" spans="1:5" ht="15.75">
      <c r="A36" s="51"/>
      <c r="B36" s="51" t="s">
        <v>28</v>
      </c>
      <c r="C36" s="57">
        <f>SUM(C6:C35)</f>
        <v>723244.3700000003</v>
      </c>
      <c r="D36" s="56">
        <f>SUM(D6:D35)</f>
        <v>24553.81</v>
      </c>
      <c r="E36" s="6">
        <f t="shared" si="0"/>
        <v>747798.1800000004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A5" sqref="A5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4" t="s">
        <v>94</v>
      </c>
      <c r="B3" s="54"/>
      <c r="C3" s="54"/>
      <c r="D3" s="54"/>
      <c r="E3" s="54"/>
      <c r="F3" s="54"/>
      <c r="G3" s="54"/>
    </row>
    <row r="4" spans="1:7" ht="14.25">
      <c r="A4" s="84"/>
      <c r="B4" s="84"/>
      <c r="C4" s="84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100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6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6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/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33779.48</v>
      </c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/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1095.91</v>
      </c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34875.39000000001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A5" sqref="A5"/>
    </sheetView>
  </sheetViews>
  <sheetFormatPr defaultColWidth="9.140625" defaultRowHeight="12.75"/>
  <cols>
    <col min="2" max="2" width="30.421875" style="0" customWidth="1"/>
    <col min="3" max="3" width="11.140625" style="0" bestFit="1" customWidth="1"/>
    <col min="8" max="8" width="12.7109375" style="0" customWidth="1"/>
  </cols>
  <sheetData>
    <row r="3" spans="1:8" ht="15">
      <c r="A3" s="86" t="s">
        <v>95</v>
      </c>
      <c r="B3" s="86"/>
      <c r="C3" s="86"/>
      <c r="D3" s="86"/>
      <c r="E3" s="86"/>
      <c r="F3" s="86"/>
      <c r="G3" s="86"/>
      <c r="H3" s="86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64</v>
      </c>
    </row>
    <row r="6" spans="1:3" ht="15.75">
      <c r="A6" s="49">
        <v>1</v>
      </c>
      <c r="B6" s="50" t="s">
        <v>6</v>
      </c>
      <c r="C6" s="56"/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>
        <v>809.56</v>
      </c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/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>
        <v>377.79</v>
      </c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>
        <v>404.78</v>
      </c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404.77</v>
      </c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>
        <v>404.78</v>
      </c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2401.68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39"/>
  <sheetViews>
    <sheetView workbookViewId="0" topLeftCell="A1">
      <selection activeCell="A5" sqref="A5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0.8515625" style="0" customWidth="1"/>
    <col min="6" max="6" width="14.8515625" style="0" bestFit="1" customWidth="1"/>
    <col min="7" max="9" width="11.57421875" style="0" customWidth="1"/>
    <col min="10" max="10" width="18.140625" style="0" bestFit="1" customWidth="1"/>
    <col min="11" max="11" width="11.421875" style="0" customWidth="1"/>
    <col min="12" max="12" width="15.00390625" style="0" customWidth="1"/>
  </cols>
  <sheetData>
    <row r="3" spans="1:15" ht="15">
      <c r="A3" s="54" t="s">
        <v>96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32"/>
      <c r="O4" s="32"/>
    </row>
    <row r="5" spans="1:15" ht="30">
      <c r="A5" s="60" t="s">
        <v>0</v>
      </c>
      <c r="B5" s="60" t="s">
        <v>1</v>
      </c>
      <c r="C5" s="60" t="s">
        <v>66</v>
      </c>
      <c r="D5" s="60" t="s">
        <v>67</v>
      </c>
      <c r="E5" s="60" t="s">
        <v>69</v>
      </c>
      <c r="F5" s="60" t="s">
        <v>70</v>
      </c>
      <c r="G5" s="60" t="s">
        <v>72</v>
      </c>
      <c r="H5" s="60" t="s">
        <v>80</v>
      </c>
      <c r="I5" s="60" t="s">
        <v>81</v>
      </c>
      <c r="J5" s="60" t="s">
        <v>76</v>
      </c>
      <c r="K5" s="60" t="s">
        <v>77</v>
      </c>
      <c r="L5" s="61" t="s">
        <v>68</v>
      </c>
      <c r="M5" s="32"/>
      <c r="N5" s="32"/>
      <c r="O5" s="32"/>
    </row>
    <row r="6" spans="1:15" ht="15.75">
      <c r="A6" s="49">
        <v>1</v>
      </c>
      <c r="B6" s="50" t="s">
        <v>6</v>
      </c>
      <c r="C6" s="6">
        <v>1246.04</v>
      </c>
      <c r="D6" s="6">
        <v>5552.22</v>
      </c>
      <c r="E6" s="6">
        <v>6950.11</v>
      </c>
      <c r="F6" s="6"/>
      <c r="G6" s="6"/>
      <c r="H6" s="6"/>
      <c r="I6" s="6"/>
      <c r="J6" s="6">
        <v>7289.19</v>
      </c>
      <c r="K6" s="6"/>
      <c r="L6" s="58">
        <f>C6+D6+E6+F6+G6+H6+I6+J6+K6</f>
        <v>21037.559999999998</v>
      </c>
      <c r="M6" s="32"/>
      <c r="N6" s="32"/>
      <c r="O6" s="32"/>
    </row>
    <row r="7" spans="1:12" ht="15.75">
      <c r="A7" s="49">
        <v>2</v>
      </c>
      <c r="B7" s="50" t="s">
        <v>7</v>
      </c>
      <c r="C7" s="6">
        <v>623.02</v>
      </c>
      <c r="D7" s="6">
        <v>4934.33</v>
      </c>
      <c r="E7" s="6"/>
      <c r="F7" s="6"/>
      <c r="G7" s="6"/>
      <c r="H7" s="6"/>
      <c r="I7" s="6"/>
      <c r="J7" s="6">
        <v>3099.75</v>
      </c>
      <c r="K7" s="6"/>
      <c r="L7" s="58">
        <f aca="true" t="shared" si="0" ref="L7:L36">C7+D7+E7+F7+G7+H7+I7+J7+K7</f>
        <v>8657.1</v>
      </c>
    </row>
    <row r="8" spans="1:12" ht="15.75">
      <c r="A8" s="49">
        <v>3</v>
      </c>
      <c r="B8" s="50" t="s">
        <v>8</v>
      </c>
      <c r="C8" s="6"/>
      <c r="D8" s="6">
        <v>635.08</v>
      </c>
      <c r="E8" s="6"/>
      <c r="F8" s="6"/>
      <c r="G8" s="6"/>
      <c r="H8" s="6"/>
      <c r="I8" s="6"/>
      <c r="J8" s="6">
        <v>2496.53</v>
      </c>
      <c r="K8" s="6"/>
      <c r="L8" s="58">
        <f t="shared" si="0"/>
        <v>3131.61</v>
      </c>
    </row>
    <row r="9" spans="1:12" ht="15.75">
      <c r="A9" s="49">
        <v>4</v>
      </c>
      <c r="B9" s="50" t="s">
        <v>9</v>
      </c>
      <c r="C9" s="6">
        <v>1557.55</v>
      </c>
      <c r="D9" s="6">
        <v>3664.2</v>
      </c>
      <c r="E9" s="6">
        <v>915.91</v>
      </c>
      <c r="F9" s="6">
        <v>49201.44</v>
      </c>
      <c r="G9" s="6"/>
      <c r="H9" s="6"/>
      <c r="I9" s="6"/>
      <c r="J9" s="6">
        <v>4822.36</v>
      </c>
      <c r="K9" s="6"/>
      <c r="L9" s="58">
        <f t="shared" si="0"/>
        <v>60161.46000000001</v>
      </c>
    </row>
    <row r="10" spans="1:12" ht="15.75">
      <c r="A10" s="49">
        <v>5</v>
      </c>
      <c r="B10" s="50" t="s">
        <v>10</v>
      </c>
      <c r="C10" s="6">
        <v>934.53</v>
      </c>
      <c r="D10" s="6">
        <v>6058.24</v>
      </c>
      <c r="E10" s="6">
        <v>417.75</v>
      </c>
      <c r="F10" s="6">
        <v>3075.09</v>
      </c>
      <c r="G10" s="6"/>
      <c r="H10" s="6">
        <v>3007.65</v>
      </c>
      <c r="I10" s="6"/>
      <c r="J10" s="6">
        <v>11703.87</v>
      </c>
      <c r="K10" s="6"/>
      <c r="L10" s="58">
        <f t="shared" si="0"/>
        <v>25197.13</v>
      </c>
    </row>
    <row r="11" spans="1:12" ht="15.75">
      <c r="A11" s="49">
        <v>6</v>
      </c>
      <c r="B11" s="50" t="s">
        <v>54</v>
      </c>
      <c r="C11" s="6">
        <v>1246.04</v>
      </c>
      <c r="D11" s="6">
        <v>4655.28</v>
      </c>
      <c r="E11" s="6"/>
      <c r="F11" s="6"/>
      <c r="G11" s="6"/>
      <c r="H11" s="6"/>
      <c r="I11" s="6"/>
      <c r="J11" s="6">
        <v>20476.45</v>
      </c>
      <c r="K11" s="6"/>
      <c r="L11" s="58">
        <f t="shared" si="0"/>
        <v>26377.77</v>
      </c>
    </row>
    <row r="12" spans="1:12" ht="15.75">
      <c r="A12" s="49">
        <v>7</v>
      </c>
      <c r="B12" s="50" t="s">
        <v>11</v>
      </c>
      <c r="C12" s="6">
        <v>311.51</v>
      </c>
      <c r="D12" s="6">
        <v>975.3</v>
      </c>
      <c r="E12" s="6">
        <v>2788.85</v>
      </c>
      <c r="F12" s="6">
        <v>15375.45</v>
      </c>
      <c r="G12" s="6">
        <v>0</v>
      </c>
      <c r="H12" s="6"/>
      <c r="I12" s="6"/>
      <c r="J12" s="6">
        <v>2538.14</v>
      </c>
      <c r="K12" s="6"/>
      <c r="L12" s="58">
        <f t="shared" si="0"/>
        <v>21989.25</v>
      </c>
    </row>
    <row r="13" spans="1:12" ht="15.75">
      <c r="A13" s="49">
        <v>8</v>
      </c>
      <c r="B13" s="50" t="s">
        <v>12</v>
      </c>
      <c r="C13" s="6">
        <v>2492.08</v>
      </c>
      <c r="D13" s="6">
        <v>4250.44</v>
      </c>
      <c r="E13" s="6"/>
      <c r="F13" s="6"/>
      <c r="G13" s="6"/>
      <c r="H13" s="6"/>
      <c r="I13" s="6"/>
      <c r="J13" s="6">
        <v>1901.59</v>
      </c>
      <c r="K13" s="6"/>
      <c r="L13" s="58">
        <f t="shared" si="0"/>
        <v>8644.109999999999</v>
      </c>
    </row>
    <row r="14" spans="1:12" ht="15.75">
      <c r="A14" s="49">
        <v>9</v>
      </c>
      <c r="B14" s="50" t="s">
        <v>13</v>
      </c>
      <c r="C14" s="6">
        <v>1246</v>
      </c>
      <c r="D14" s="6">
        <v>4736.96</v>
      </c>
      <c r="E14" s="6"/>
      <c r="F14" s="6"/>
      <c r="G14" s="6"/>
      <c r="H14" s="6"/>
      <c r="I14" s="6"/>
      <c r="J14" s="6">
        <v>9060.81</v>
      </c>
      <c r="K14" s="6"/>
      <c r="L14" s="58">
        <f t="shared" si="0"/>
        <v>15043.77</v>
      </c>
    </row>
    <row r="15" spans="1:12" ht="15.75">
      <c r="A15" s="49">
        <v>10</v>
      </c>
      <c r="B15" s="50" t="s">
        <v>14</v>
      </c>
      <c r="C15" s="6">
        <v>311.51</v>
      </c>
      <c r="D15" s="6">
        <v>3210.5</v>
      </c>
      <c r="E15" s="6"/>
      <c r="F15" s="6"/>
      <c r="G15" s="6"/>
      <c r="H15" s="6"/>
      <c r="I15" s="6"/>
      <c r="J15" s="6">
        <v>2932.92</v>
      </c>
      <c r="K15" s="6"/>
      <c r="L15" s="58">
        <f t="shared" si="0"/>
        <v>6454.93</v>
      </c>
    </row>
    <row r="16" spans="1:12" ht="15.75">
      <c r="A16" s="49">
        <v>11</v>
      </c>
      <c r="B16" s="50" t="s">
        <v>15</v>
      </c>
      <c r="C16" s="6">
        <v>1557.55</v>
      </c>
      <c r="D16" s="6">
        <v>14625.61</v>
      </c>
      <c r="E16" s="6">
        <v>915.91</v>
      </c>
      <c r="F16" s="6"/>
      <c r="G16" s="6"/>
      <c r="H16" s="6"/>
      <c r="I16" s="6"/>
      <c r="J16" s="6">
        <v>12097.47</v>
      </c>
      <c r="K16" s="6"/>
      <c r="L16" s="58">
        <f t="shared" si="0"/>
        <v>29196.54</v>
      </c>
    </row>
    <row r="17" spans="1:12" ht="15.75">
      <c r="A17" s="49">
        <v>12</v>
      </c>
      <c r="B17" s="50" t="s">
        <v>16</v>
      </c>
      <c r="C17" s="6"/>
      <c r="D17" s="6">
        <v>1807.74</v>
      </c>
      <c r="E17" s="6"/>
      <c r="F17" s="6"/>
      <c r="G17" s="6"/>
      <c r="H17" s="6"/>
      <c r="I17" s="6"/>
      <c r="J17" s="6">
        <v>3210.82</v>
      </c>
      <c r="K17" s="6"/>
      <c r="L17" s="58">
        <f t="shared" si="0"/>
        <v>5018.56</v>
      </c>
    </row>
    <row r="18" spans="1:12" ht="15.75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>
        <v>626.79</v>
      </c>
      <c r="K18" s="6"/>
      <c r="L18" s="58">
        <f t="shared" si="0"/>
        <v>626.79</v>
      </c>
    </row>
    <row r="19" spans="1:12" ht="15.75">
      <c r="A19" s="49">
        <v>14</v>
      </c>
      <c r="B19" s="50" t="s">
        <v>18</v>
      </c>
      <c r="C19" s="6">
        <v>861.83</v>
      </c>
      <c r="D19" s="6">
        <v>2491.57</v>
      </c>
      <c r="E19" s="6"/>
      <c r="F19" s="6"/>
      <c r="G19" s="6"/>
      <c r="H19" s="6"/>
      <c r="I19" s="6"/>
      <c r="J19" s="6">
        <v>6532.62</v>
      </c>
      <c r="K19" s="6"/>
      <c r="L19" s="58">
        <f t="shared" si="0"/>
        <v>9886.02</v>
      </c>
    </row>
    <row r="20" spans="1:12" ht="15.75">
      <c r="A20" s="49">
        <v>15</v>
      </c>
      <c r="B20" s="50" t="s">
        <v>19</v>
      </c>
      <c r="C20" s="6">
        <v>1869.01</v>
      </c>
      <c r="D20" s="6">
        <v>1315.51</v>
      </c>
      <c r="E20" s="6">
        <v>900.99</v>
      </c>
      <c r="F20" s="6"/>
      <c r="G20" s="6">
        <v>1978.57</v>
      </c>
      <c r="H20" s="6"/>
      <c r="I20" s="6"/>
      <c r="J20" s="6">
        <v>11207.33</v>
      </c>
      <c r="K20" s="6">
        <v>756.91</v>
      </c>
      <c r="L20" s="58">
        <f t="shared" si="0"/>
        <v>18028.32</v>
      </c>
    </row>
    <row r="21" spans="1:12" ht="15.75">
      <c r="A21" s="49">
        <v>16</v>
      </c>
      <c r="B21" s="50" t="s">
        <v>20</v>
      </c>
      <c r="C21" s="6"/>
      <c r="D21" s="6">
        <v>1308.65</v>
      </c>
      <c r="E21" s="6"/>
      <c r="F21" s="6"/>
      <c r="G21" s="6"/>
      <c r="H21" s="6"/>
      <c r="I21" s="6"/>
      <c r="J21" s="6">
        <v>547.11</v>
      </c>
      <c r="K21" s="6"/>
      <c r="L21" s="58">
        <f t="shared" si="0"/>
        <v>1855.7600000000002</v>
      </c>
    </row>
    <row r="22" spans="1:12" ht="15.75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>
        <v>1106.1</v>
      </c>
      <c r="K22" s="6"/>
      <c r="L22" s="58">
        <f t="shared" si="0"/>
        <v>1106.1</v>
      </c>
    </row>
    <row r="23" spans="1:12" ht="15.75">
      <c r="A23" s="49">
        <v>18</v>
      </c>
      <c r="B23" s="50" t="s">
        <v>22</v>
      </c>
      <c r="C23" s="6">
        <v>3115</v>
      </c>
      <c r="D23" s="6">
        <v>8469.12</v>
      </c>
      <c r="E23" s="6">
        <v>907.24</v>
      </c>
      <c r="F23" s="6"/>
      <c r="G23" s="6"/>
      <c r="H23" s="6"/>
      <c r="I23" s="6"/>
      <c r="J23" s="6">
        <v>8062.13</v>
      </c>
      <c r="K23" s="6"/>
      <c r="L23" s="58">
        <f t="shared" si="0"/>
        <v>20553.49</v>
      </c>
    </row>
    <row r="24" spans="1:12" ht="15.75">
      <c r="A24" s="49">
        <v>19</v>
      </c>
      <c r="B24" s="50" t="s">
        <v>23</v>
      </c>
      <c r="C24" s="6">
        <v>311.5</v>
      </c>
      <c r="D24" s="6">
        <v>8919.3</v>
      </c>
      <c r="E24" s="6"/>
      <c r="F24" s="6"/>
      <c r="G24" s="6"/>
      <c r="H24" s="6"/>
      <c r="I24" s="6"/>
      <c r="J24" s="6">
        <v>8061.83</v>
      </c>
      <c r="K24" s="6"/>
      <c r="L24" s="58">
        <f t="shared" si="0"/>
        <v>17292.629999999997</v>
      </c>
    </row>
    <row r="25" spans="1:12" ht="15.75">
      <c r="A25" s="49">
        <v>20</v>
      </c>
      <c r="B25" s="50" t="s">
        <v>24</v>
      </c>
      <c r="C25" s="6">
        <v>1246.04</v>
      </c>
      <c r="D25" s="6">
        <v>2631.04</v>
      </c>
      <c r="E25" s="6"/>
      <c r="F25" s="6"/>
      <c r="G25" s="6"/>
      <c r="H25" s="6"/>
      <c r="I25" s="6"/>
      <c r="J25" s="6">
        <v>2507.96</v>
      </c>
      <c r="K25" s="6"/>
      <c r="L25" s="58">
        <f t="shared" si="0"/>
        <v>6385.04</v>
      </c>
    </row>
    <row r="26" spans="1:12" ht="15.75">
      <c r="A26" s="49">
        <v>21</v>
      </c>
      <c r="B26" s="50" t="s">
        <v>25</v>
      </c>
      <c r="C26" s="6">
        <v>623.02</v>
      </c>
      <c r="D26" s="6">
        <v>1270.16</v>
      </c>
      <c r="E26" s="6"/>
      <c r="F26" s="6"/>
      <c r="G26" s="6"/>
      <c r="H26" s="6"/>
      <c r="I26" s="6"/>
      <c r="J26" s="6">
        <v>2032.43</v>
      </c>
      <c r="K26" s="6"/>
      <c r="L26" s="58">
        <f t="shared" si="0"/>
        <v>3925.61</v>
      </c>
    </row>
    <row r="27" spans="1:12" ht="15.75">
      <c r="A27" s="49">
        <v>22</v>
      </c>
      <c r="B27" s="50" t="s">
        <v>26</v>
      </c>
      <c r="C27" s="6">
        <v>4361.14</v>
      </c>
      <c r="D27" s="6">
        <v>14623.92</v>
      </c>
      <c r="E27" s="6">
        <v>1333.66</v>
      </c>
      <c r="F27" s="6">
        <v>18450.54</v>
      </c>
      <c r="G27" s="6"/>
      <c r="H27" s="6"/>
      <c r="I27" s="6">
        <v>11651.32</v>
      </c>
      <c r="J27" s="6">
        <v>11367.12</v>
      </c>
      <c r="K27" s="6">
        <v>11490.84</v>
      </c>
      <c r="L27" s="58">
        <f t="shared" si="0"/>
        <v>73278.54000000001</v>
      </c>
    </row>
    <row r="28" spans="1:12" ht="15.75">
      <c r="A28" s="49">
        <v>23</v>
      </c>
      <c r="B28" s="50" t="s">
        <v>27</v>
      </c>
      <c r="C28" s="6">
        <v>623</v>
      </c>
      <c r="D28" s="6">
        <v>4609.85</v>
      </c>
      <c r="E28" s="6"/>
      <c r="F28" s="6"/>
      <c r="G28" s="6"/>
      <c r="H28" s="6"/>
      <c r="I28" s="6"/>
      <c r="J28" s="6">
        <v>13849.02</v>
      </c>
      <c r="K28" s="6">
        <v>2872.71</v>
      </c>
      <c r="L28" s="58">
        <f t="shared" si="0"/>
        <v>21954.58</v>
      </c>
    </row>
    <row r="29" spans="1:12" ht="15.75">
      <c r="A29" s="49">
        <v>24</v>
      </c>
      <c r="B29" s="50" t="s">
        <v>37</v>
      </c>
      <c r="C29" s="6"/>
      <c r="D29" s="6"/>
      <c r="E29" s="6"/>
      <c r="F29" s="6"/>
      <c r="G29" s="6"/>
      <c r="H29" s="6"/>
      <c r="I29" s="6"/>
      <c r="J29" s="6">
        <v>764.89</v>
      </c>
      <c r="K29" s="6"/>
      <c r="L29" s="58">
        <f t="shared" si="0"/>
        <v>764.89</v>
      </c>
    </row>
    <row r="30" spans="1:12" ht="15.75">
      <c r="A30" s="49">
        <v>25</v>
      </c>
      <c r="B30" s="50" t="s">
        <v>38</v>
      </c>
      <c r="C30" s="6">
        <v>1246.04</v>
      </c>
      <c r="D30" s="6">
        <v>2831.79</v>
      </c>
      <c r="E30" s="6"/>
      <c r="F30" s="6"/>
      <c r="G30" s="6"/>
      <c r="H30" s="6"/>
      <c r="I30" s="6"/>
      <c r="J30" s="6">
        <v>4398.9</v>
      </c>
      <c r="K30" s="6"/>
      <c r="L30" s="58">
        <f t="shared" si="0"/>
        <v>8476.73</v>
      </c>
    </row>
    <row r="31" spans="1:12" ht="15.75">
      <c r="A31" s="49">
        <v>26</v>
      </c>
      <c r="B31" s="50" t="s">
        <v>40</v>
      </c>
      <c r="C31" s="6"/>
      <c r="D31" s="6"/>
      <c r="E31" s="6"/>
      <c r="F31" s="6"/>
      <c r="G31" s="6"/>
      <c r="H31" s="6"/>
      <c r="I31" s="6"/>
      <c r="J31" s="6">
        <v>765.73</v>
      </c>
      <c r="K31" s="6"/>
      <c r="L31" s="58">
        <f t="shared" si="0"/>
        <v>765.73</v>
      </c>
    </row>
    <row r="32" spans="1:12" ht="15.75">
      <c r="A32" s="49">
        <v>27</v>
      </c>
      <c r="B32" s="50" t="s">
        <v>42</v>
      </c>
      <c r="C32" s="6"/>
      <c r="D32" s="6">
        <v>317.54</v>
      </c>
      <c r="E32" s="6"/>
      <c r="F32" s="6"/>
      <c r="G32" s="6"/>
      <c r="H32" s="6"/>
      <c r="I32" s="6"/>
      <c r="J32" s="6">
        <v>1572.29</v>
      </c>
      <c r="K32" s="6"/>
      <c r="L32" s="58">
        <f t="shared" si="0"/>
        <v>1889.83</v>
      </c>
    </row>
    <row r="33" spans="1:12" ht="15.75">
      <c r="A33" s="49">
        <v>28</v>
      </c>
      <c r="B33" s="50" t="s">
        <v>55</v>
      </c>
      <c r="C33" s="6"/>
      <c r="D33" s="6"/>
      <c r="E33" s="6"/>
      <c r="F33" s="6"/>
      <c r="G33" s="6"/>
      <c r="H33" s="6"/>
      <c r="I33" s="6"/>
      <c r="J33" s="6">
        <v>318.7</v>
      </c>
      <c r="K33" s="6"/>
      <c r="L33" s="58">
        <f t="shared" si="0"/>
        <v>318.7</v>
      </c>
    </row>
    <row r="34" spans="1:12" ht="15.75">
      <c r="A34" s="49">
        <v>29</v>
      </c>
      <c r="B34" s="50" t="s">
        <v>56</v>
      </c>
      <c r="C34" s="6"/>
      <c r="D34" s="6"/>
      <c r="E34" s="6"/>
      <c r="F34" s="6"/>
      <c r="G34" s="6"/>
      <c r="H34" s="6"/>
      <c r="I34" s="6"/>
      <c r="J34" s="6">
        <v>1052.15</v>
      </c>
      <c r="K34" s="6"/>
      <c r="L34" s="58">
        <f t="shared" si="0"/>
        <v>1052.15</v>
      </c>
    </row>
    <row r="35" spans="1:12" ht="15.75">
      <c r="A35" s="49">
        <v>30</v>
      </c>
      <c r="B35" s="50" t="s">
        <v>65</v>
      </c>
      <c r="C35" s="6"/>
      <c r="D35" s="6">
        <v>1315.52</v>
      </c>
      <c r="E35" s="6"/>
      <c r="F35" s="6"/>
      <c r="G35" s="6"/>
      <c r="H35" s="6"/>
      <c r="I35" s="6"/>
      <c r="J35" s="6">
        <v>1681.73</v>
      </c>
      <c r="K35" s="6"/>
      <c r="L35" s="58">
        <f t="shared" si="0"/>
        <v>2997.25</v>
      </c>
    </row>
    <row r="36" spans="1:12" ht="15.75">
      <c r="A36" s="51"/>
      <c r="B36" s="51" t="s">
        <v>28</v>
      </c>
      <c r="C36" s="65">
        <f aca="true" t="shared" si="1" ref="C36:K36">SUM(C6:C35)</f>
        <v>25782.41</v>
      </c>
      <c r="D36" s="65">
        <f t="shared" si="1"/>
        <v>105209.87</v>
      </c>
      <c r="E36" s="65">
        <f t="shared" si="1"/>
        <v>15130.42</v>
      </c>
      <c r="F36" s="65">
        <f t="shared" si="1"/>
        <v>86102.51999999999</v>
      </c>
      <c r="G36" s="65">
        <f t="shared" si="1"/>
        <v>1978.57</v>
      </c>
      <c r="H36" s="65">
        <f t="shared" si="1"/>
        <v>3007.65</v>
      </c>
      <c r="I36" s="65">
        <f t="shared" si="1"/>
        <v>11651.32</v>
      </c>
      <c r="J36" s="65">
        <f>SUM(J6:J35)</f>
        <v>158084.73000000004</v>
      </c>
      <c r="K36" s="65">
        <f t="shared" si="1"/>
        <v>15120.46</v>
      </c>
      <c r="L36" s="58">
        <f t="shared" si="0"/>
        <v>422067.95000000007</v>
      </c>
    </row>
    <row r="37" ht="12.75">
      <c r="C37" s="62"/>
    </row>
    <row r="38" ht="12.75">
      <c r="C38" s="3"/>
    </row>
    <row r="39" spans="8:11" ht="12.75">
      <c r="H39" s="3"/>
      <c r="I39" s="3"/>
      <c r="J39" s="3"/>
      <c r="K39" s="3"/>
    </row>
  </sheetData>
  <printOptions/>
  <pageMargins left="0.75" right="0.75" top="1" bottom="1" header="0.5" footer="0.5"/>
  <pageSetup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A5" sqref="A5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4" t="s">
        <v>97</v>
      </c>
      <c r="B3" s="54"/>
      <c r="C3" s="54"/>
    </row>
    <row r="4" spans="1:3" ht="14.25">
      <c r="A4" s="84"/>
      <c r="B4" s="84"/>
      <c r="C4" s="84"/>
    </row>
    <row r="5" spans="1:3" ht="15.75">
      <c r="A5" s="44" t="s">
        <v>0</v>
      </c>
      <c r="B5" s="45" t="s">
        <v>1</v>
      </c>
      <c r="C5" s="45" t="s">
        <v>83</v>
      </c>
    </row>
    <row r="6" spans="1:3" ht="15.75">
      <c r="A6" s="49">
        <v>1</v>
      </c>
      <c r="B6" s="50" t="s">
        <v>6</v>
      </c>
      <c r="C6" s="56"/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/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10136.65</v>
      </c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/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/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10136.65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36"/>
  <sheetViews>
    <sheetView tabSelected="1" workbookViewId="0" topLeftCell="A1">
      <selection activeCell="A5" sqref="A5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4" t="s">
        <v>98</v>
      </c>
      <c r="B3" s="54"/>
      <c r="C3" s="54"/>
      <c r="D3" s="54"/>
      <c r="E3" s="54"/>
      <c r="F3" s="54"/>
    </row>
    <row r="4" spans="1:6" ht="14.25">
      <c r="A4" s="84"/>
      <c r="B4" s="84"/>
      <c r="C4" s="84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61</v>
      </c>
      <c r="D5" s="45" t="s">
        <v>62</v>
      </c>
    </row>
    <row r="6" spans="1:4" ht="15.75">
      <c r="A6" s="49">
        <v>1</v>
      </c>
      <c r="B6" s="50" t="s">
        <v>6</v>
      </c>
      <c r="C6" s="56"/>
      <c r="D6" s="56"/>
    </row>
    <row r="7" spans="1:4" ht="15.75">
      <c r="A7" s="49">
        <v>2</v>
      </c>
      <c r="B7" s="50" t="s">
        <v>7</v>
      </c>
      <c r="C7" s="56"/>
      <c r="D7" s="56"/>
    </row>
    <row r="8" spans="1:4" ht="15.75">
      <c r="A8" s="49">
        <v>3</v>
      </c>
      <c r="B8" s="50" t="s">
        <v>8</v>
      </c>
      <c r="C8" s="56"/>
      <c r="D8" s="56"/>
    </row>
    <row r="9" spans="1:4" ht="15.75">
      <c r="A9" s="49">
        <v>4</v>
      </c>
      <c r="B9" s="50" t="s">
        <v>9</v>
      </c>
      <c r="C9" s="56"/>
      <c r="D9" s="56"/>
    </row>
    <row r="10" spans="1:4" ht="15.75">
      <c r="A10" s="49">
        <v>5</v>
      </c>
      <c r="B10" s="50" t="s">
        <v>10</v>
      </c>
      <c r="C10" s="56"/>
      <c r="D10" s="56"/>
    </row>
    <row r="11" spans="1:4" ht="15.75">
      <c r="A11" s="49">
        <v>6</v>
      </c>
      <c r="B11" s="50" t="s">
        <v>54</v>
      </c>
      <c r="C11" s="56"/>
      <c r="D11" s="56"/>
    </row>
    <row r="12" spans="1:4" ht="15.75">
      <c r="A12" s="49">
        <v>7</v>
      </c>
      <c r="B12" s="50" t="s">
        <v>11</v>
      </c>
      <c r="C12" s="56"/>
      <c r="D12" s="56"/>
    </row>
    <row r="13" spans="1:4" ht="15.75">
      <c r="A13" s="49">
        <v>8</v>
      </c>
      <c r="B13" s="50" t="s">
        <v>12</v>
      </c>
      <c r="C13" s="56">
        <v>6979.26</v>
      </c>
      <c r="D13" s="56"/>
    </row>
    <row r="14" spans="1:4" ht="15.75">
      <c r="A14" s="49">
        <v>9</v>
      </c>
      <c r="B14" s="50" t="s">
        <v>13</v>
      </c>
      <c r="C14" s="56"/>
      <c r="D14" s="56"/>
    </row>
    <row r="15" spans="1:4" ht="15.75">
      <c r="A15" s="49">
        <v>10</v>
      </c>
      <c r="B15" s="50" t="s">
        <v>14</v>
      </c>
      <c r="C15" s="56"/>
      <c r="D15" s="56"/>
    </row>
    <row r="16" spans="1:4" ht="15.75">
      <c r="A16" s="49">
        <v>11</v>
      </c>
      <c r="B16" s="50" t="s">
        <v>15</v>
      </c>
      <c r="C16" s="56">
        <v>3908.21</v>
      </c>
      <c r="D16" s="56"/>
    </row>
    <row r="17" spans="1:4" ht="15.75">
      <c r="A17" s="49">
        <v>12</v>
      </c>
      <c r="B17" s="50" t="s">
        <v>16</v>
      </c>
      <c r="C17" s="56"/>
      <c r="D17" s="56"/>
    </row>
    <row r="18" spans="1:4" ht="15.75">
      <c r="A18" s="49">
        <v>13</v>
      </c>
      <c r="B18" s="50" t="s">
        <v>17</v>
      </c>
      <c r="C18" s="56"/>
      <c r="D18" s="56"/>
    </row>
    <row r="19" spans="1:4" ht="15.75">
      <c r="A19" s="49">
        <v>14</v>
      </c>
      <c r="B19" s="50" t="s">
        <v>18</v>
      </c>
      <c r="C19" s="56"/>
      <c r="D19" s="56"/>
    </row>
    <row r="20" spans="1:4" ht="15.75">
      <c r="A20" s="49">
        <v>15</v>
      </c>
      <c r="B20" s="50" t="s">
        <v>19</v>
      </c>
      <c r="C20" s="56"/>
      <c r="D20" s="56"/>
    </row>
    <row r="21" spans="1:4" ht="15.75">
      <c r="A21" s="49">
        <v>16</v>
      </c>
      <c r="B21" s="50" t="s">
        <v>20</v>
      </c>
      <c r="C21" s="56"/>
      <c r="D21" s="56"/>
    </row>
    <row r="22" spans="1:4" ht="15.75">
      <c r="A22" s="49">
        <v>17</v>
      </c>
      <c r="B22" s="50" t="s">
        <v>21</v>
      </c>
      <c r="C22" s="56"/>
      <c r="D22" s="56"/>
    </row>
    <row r="23" spans="1:4" ht="15.75">
      <c r="A23" s="49">
        <v>18</v>
      </c>
      <c r="B23" s="50" t="s">
        <v>22</v>
      </c>
      <c r="C23" s="56">
        <v>368.86</v>
      </c>
      <c r="D23" s="56">
        <v>9505.06</v>
      </c>
    </row>
    <row r="24" spans="1:4" ht="15.75">
      <c r="A24" s="49">
        <v>19</v>
      </c>
      <c r="B24" s="50" t="s">
        <v>23</v>
      </c>
      <c r="C24" s="56"/>
      <c r="D24" s="56"/>
    </row>
    <row r="25" spans="1:4" ht="15.75">
      <c r="A25" s="49">
        <v>20</v>
      </c>
      <c r="B25" s="50" t="s">
        <v>24</v>
      </c>
      <c r="C25" s="56"/>
      <c r="D25" s="56"/>
    </row>
    <row r="26" spans="1:4" ht="15.75">
      <c r="A26" s="49">
        <v>21</v>
      </c>
      <c r="B26" s="50" t="s">
        <v>25</v>
      </c>
      <c r="C26" s="56"/>
      <c r="D26" s="56"/>
    </row>
    <row r="27" spans="1:4" ht="15.75">
      <c r="A27" s="49">
        <v>22</v>
      </c>
      <c r="B27" s="50" t="s">
        <v>26</v>
      </c>
      <c r="C27" s="56"/>
      <c r="D27" s="56"/>
    </row>
    <row r="28" spans="1:4" ht="15.75">
      <c r="A28" s="49">
        <v>23</v>
      </c>
      <c r="B28" s="50" t="s">
        <v>27</v>
      </c>
      <c r="C28" s="56"/>
      <c r="D28" s="56"/>
    </row>
    <row r="29" spans="1:4" ht="15.75">
      <c r="A29" s="49">
        <v>24</v>
      </c>
      <c r="B29" s="50" t="s">
        <v>37</v>
      </c>
      <c r="C29" s="56"/>
      <c r="D29" s="56"/>
    </row>
    <row r="30" spans="1:4" ht="15.75">
      <c r="A30" s="49">
        <v>25</v>
      </c>
      <c r="B30" s="50" t="s">
        <v>38</v>
      </c>
      <c r="C30" s="56"/>
      <c r="D30" s="56"/>
    </row>
    <row r="31" spans="1:4" ht="15.75">
      <c r="A31" s="49">
        <v>26</v>
      </c>
      <c r="B31" s="50" t="s">
        <v>40</v>
      </c>
      <c r="C31" s="56"/>
      <c r="D31" s="56"/>
    </row>
    <row r="32" spans="1:4" ht="15.75">
      <c r="A32" s="49">
        <v>27</v>
      </c>
      <c r="B32" s="50" t="s">
        <v>42</v>
      </c>
      <c r="C32" s="56"/>
      <c r="D32" s="56"/>
    </row>
    <row r="33" spans="1:4" ht="15.75">
      <c r="A33" s="49">
        <v>28</v>
      </c>
      <c r="B33" s="50" t="s">
        <v>55</v>
      </c>
      <c r="C33" s="56"/>
      <c r="D33" s="56"/>
    </row>
    <row r="34" spans="1:4" ht="15.75">
      <c r="A34" s="49">
        <v>29</v>
      </c>
      <c r="B34" s="50" t="s">
        <v>56</v>
      </c>
      <c r="C34" s="56"/>
      <c r="D34" s="56"/>
    </row>
    <row r="35" spans="1:4" ht="15.75">
      <c r="A35" s="49">
        <v>30</v>
      </c>
      <c r="B35" s="50" t="s">
        <v>65</v>
      </c>
      <c r="C35" s="56"/>
      <c r="D35" s="56"/>
    </row>
    <row r="36" spans="1:4" ht="15.75">
      <c r="A36" s="51"/>
      <c r="B36" s="51" t="s">
        <v>28</v>
      </c>
      <c r="C36" s="57">
        <f>SUM(C6:C35)</f>
        <v>11256.330000000002</v>
      </c>
      <c r="D36" s="57">
        <f>SUM(D6:D35)</f>
        <v>9505.06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A6" sqref="A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1" t="s">
        <v>85</v>
      </c>
      <c r="B3" s="81"/>
      <c r="C3" s="81"/>
      <c r="D3" s="81"/>
      <c r="E3" s="81"/>
      <c r="F3" s="81"/>
      <c r="G3" s="82"/>
    </row>
    <row r="4" spans="1:7" ht="12.75">
      <c r="A4" s="82"/>
      <c r="B4" s="82"/>
      <c r="C4" s="82"/>
      <c r="D4" s="82"/>
      <c r="E4" s="82"/>
      <c r="F4" s="82"/>
      <c r="G4" s="82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29</v>
      </c>
      <c r="D6" s="38" t="s">
        <v>30</v>
      </c>
      <c r="E6" s="39" t="s">
        <v>31</v>
      </c>
      <c r="F6" s="32"/>
    </row>
    <row r="7" spans="1:9" ht="15.75">
      <c r="A7" s="49">
        <v>1</v>
      </c>
      <c r="B7" s="50" t="s">
        <v>6</v>
      </c>
      <c r="C7" s="6">
        <v>6117.72</v>
      </c>
      <c r="D7" s="6">
        <v>4900.22</v>
      </c>
      <c r="E7" s="7">
        <f>C7+D7</f>
        <v>11017.94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3098.98</v>
      </c>
      <c r="D8" s="6">
        <v>2479.2</v>
      </c>
      <c r="E8" s="7">
        <f aca="true" t="shared" si="0" ref="E8:E37">C8+D8</f>
        <v>5578.18</v>
      </c>
      <c r="F8" s="32"/>
      <c r="H8" s="3"/>
    </row>
    <row r="9" spans="1:8" ht="15.75">
      <c r="A9" s="49">
        <v>3</v>
      </c>
      <c r="B9" s="50" t="s">
        <v>8</v>
      </c>
      <c r="C9" s="6">
        <v>3684.1</v>
      </c>
      <c r="D9" s="6">
        <v>2947.31</v>
      </c>
      <c r="E9" s="7">
        <f t="shared" si="0"/>
        <v>6631.41</v>
      </c>
      <c r="F9" s="32"/>
      <c r="H9" s="3"/>
    </row>
    <row r="10" spans="1:8" ht="15.75">
      <c r="A10" s="49">
        <v>4</v>
      </c>
      <c r="B10" s="50" t="s">
        <v>9</v>
      </c>
      <c r="C10" s="6">
        <v>2312.95</v>
      </c>
      <c r="D10" s="6">
        <v>1850.4</v>
      </c>
      <c r="E10" s="7">
        <f t="shared" si="0"/>
        <v>4163.35</v>
      </c>
      <c r="F10" s="32"/>
      <c r="H10" s="3"/>
    </row>
    <row r="11" spans="1:8" ht="15.75">
      <c r="A11" s="49">
        <v>5</v>
      </c>
      <c r="B11" s="50" t="s">
        <v>10</v>
      </c>
      <c r="C11" s="6">
        <v>4731.15</v>
      </c>
      <c r="D11" s="6">
        <v>3784.96</v>
      </c>
      <c r="E11" s="7">
        <f t="shared" si="0"/>
        <v>8516.11</v>
      </c>
      <c r="F11" s="32"/>
      <c r="H11" s="3"/>
    </row>
    <row r="12" spans="1:8" ht="15.75">
      <c r="A12" s="49">
        <v>6</v>
      </c>
      <c r="B12" s="50" t="s">
        <v>54</v>
      </c>
      <c r="C12" s="6">
        <v>6402.57</v>
      </c>
      <c r="D12" s="6">
        <v>5122.39</v>
      </c>
      <c r="E12" s="7">
        <f t="shared" si="0"/>
        <v>11524.96</v>
      </c>
      <c r="F12" s="32"/>
      <c r="H12" s="3"/>
    </row>
    <row r="13" spans="1:8" ht="15.75">
      <c r="A13" s="49">
        <v>7</v>
      </c>
      <c r="B13" s="50" t="s">
        <v>11</v>
      </c>
      <c r="C13" s="6">
        <v>487.63</v>
      </c>
      <c r="D13" s="6">
        <v>390.12</v>
      </c>
      <c r="E13" s="7">
        <f t="shared" si="0"/>
        <v>877.75</v>
      </c>
      <c r="F13" s="32"/>
      <c r="H13" s="3"/>
    </row>
    <row r="14" spans="1:8" ht="15.75">
      <c r="A14" s="49">
        <v>8</v>
      </c>
      <c r="B14" s="50" t="s">
        <v>12</v>
      </c>
      <c r="C14" s="6">
        <v>2376.63</v>
      </c>
      <c r="D14" s="6">
        <v>1901.29</v>
      </c>
      <c r="E14" s="7">
        <f t="shared" si="0"/>
        <v>4277.92</v>
      </c>
      <c r="F14" s="32"/>
      <c r="H14" s="3"/>
    </row>
    <row r="15" spans="1:8" ht="15.75">
      <c r="A15" s="49">
        <v>9</v>
      </c>
      <c r="B15" s="50" t="s">
        <v>13</v>
      </c>
      <c r="C15" s="6">
        <v>2703.12</v>
      </c>
      <c r="D15" s="6">
        <v>2163.26</v>
      </c>
      <c r="E15" s="7">
        <f t="shared" si="0"/>
        <v>4866.38</v>
      </c>
      <c r="F15" s="32"/>
      <c r="H15" s="3"/>
    </row>
    <row r="16" spans="1:8" ht="15.75">
      <c r="A16" s="49">
        <v>10</v>
      </c>
      <c r="B16" s="50" t="s">
        <v>14</v>
      </c>
      <c r="C16" s="6">
        <v>440.3</v>
      </c>
      <c r="D16" s="6">
        <v>352.26</v>
      </c>
      <c r="E16" s="7">
        <f t="shared" si="0"/>
        <v>792.56</v>
      </c>
      <c r="F16" s="32"/>
      <c r="H16" s="3"/>
    </row>
    <row r="17" spans="1:8" ht="15.75">
      <c r="A17" s="49">
        <v>11</v>
      </c>
      <c r="B17" s="50" t="s">
        <v>15</v>
      </c>
      <c r="C17" s="6">
        <v>3730.12</v>
      </c>
      <c r="D17" s="6">
        <v>2984.24</v>
      </c>
      <c r="E17" s="7">
        <f t="shared" si="0"/>
        <v>6714.36</v>
      </c>
      <c r="F17" s="32"/>
      <c r="H17" s="3"/>
    </row>
    <row r="18" spans="1:8" ht="15.75">
      <c r="A18" s="49">
        <v>12</v>
      </c>
      <c r="B18" s="50" t="s">
        <v>16</v>
      </c>
      <c r="C18" s="6">
        <v>4262.68</v>
      </c>
      <c r="D18" s="6">
        <v>3410.17</v>
      </c>
      <c r="E18" s="7">
        <f t="shared" si="0"/>
        <v>7672.85</v>
      </c>
      <c r="F18" s="32"/>
      <c r="H18" s="3"/>
    </row>
    <row r="19" spans="1:8" ht="15.75">
      <c r="A19" s="49">
        <v>13</v>
      </c>
      <c r="B19" s="50" t="s">
        <v>17</v>
      </c>
      <c r="C19" s="6">
        <v>1041.88</v>
      </c>
      <c r="D19" s="6">
        <v>833.56</v>
      </c>
      <c r="E19" s="7">
        <f t="shared" si="0"/>
        <v>1875.44</v>
      </c>
      <c r="F19" s="32"/>
      <c r="H19" s="3"/>
    </row>
    <row r="20" spans="1:8" ht="15.75">
      <c r="A20" s="49">
        <v>14</v>
      </c>
      <c r="B20" s="50" t="s">
        <v>18</v>
      </c>
      <c r="C20" s="6">
        <v>2171.78</v>
      </c>
      <c r="D20" s="6">
        <v>1737.44</v>
      </c>
      <c r="E20" s="7">
        <f t="shared" si="0"/>
        <v>3909.2200000000003</v>
      </c>
      <c r="F20" s="32"/>
      <c r="H20" s="3"/>
    </row>
    <row r="21" spans="1:8" ht="15.75">
      <c r="A21" s="49">
        <v>15</v>
      </c>
      <c r="B21" s="50" t="s">
        <v>19</v>
      </c>
      <c r="C21" s="6">
        <v>5221.46</v>
      </c>
      <c r="D21" s="6">
        <v>4178.07</v>
      </c>
      <c r="E21" s="7">
        <f t="shared" si="0"/>
        <v>9399.529999999999</v>
      </c>
      <c r="F21" s="32"/>
      <c r="H21" s="3"/>
    </row>
    <row r="22" spans="1:8" ht="15.75">
      <c r="A22" s="49">
        <v>16</v>
      </c>
      <c r="B22" s="50" t="s">
        <v>20</v>
      </c>
      <c r="C22" s="6">
        <v>952.86</v>
      </c>
      <c r="D22" s="6">
        <v>762.23</v>
      </c>
      <c r="E22" s="7">
        <f t="shared" si="0"/>
        <v>1715.0900000000001</v>
      </c>
      <c r="F22" s="32"/>
      <c r="H22" s="3"/>
    </row>
    <row r="23" spans="1:8" ht="15.75">
      <c r="A23" s="49">
        <v>17</v>
      </c>
      <c r="B23" s="50" t="s">
        <v>21</v>
      </c>
      <c r="C23" s="6">
        <v>1062</v>
      </c>
      <c r="D23" s="6">
        <v>849.6</v>
      </c>
      <c r="E23" s="7">
        <f t="shared" si="0"/>
        <v>1911.6</v>
      </c>
      <c r="F23" s="32"/>
      <c r="H23" s="3"/>
    </row>
    <row r="24" spans="1:8" ht="15.75">
      <c r="A24" s="49">
        <v>18</v>
      </c>
      <c r="B24" s="50" t="s">
        <v>22</v>
      </c>
      <c r="C24" s="6">
        <v>4960.88</v>
      </c>
      <c r="D24" s="6">
        <v>3969.85</v>
      </c>
      <c r="E24" s="7">
        <f t="shared" si="0"/>
        <v>8930.73</v>
      </c>
      <c r="F24" s="32"/>
      <c r="H24" s="3"/>
    </row>
    <row r="25" spans="1:8" ht="15.75">
      <c r="A25" s="49">
        <v>19</v>
      </c>
      <c r="B25" s="50" t="s">
        <v>23</v>
      </c>
      <c r="C25" s="6">
        <v>3065.05</v>
      </c>
      <c r="D25" s="6">
        <v>2452.07</v>
      </c>
      <c r="E25" s="7">
        <f t="shared" si="0"/>
        <v>5517.120000000001</v>
      </c>
      <c r="F25" s="32"/>
      <c r="H25" s="3"/>
    </row>
    <row r="26" spans="1:8" ht="15.75">
      <c r="A26" s="49">
        <v>20</v>
      </c>
      <c r="B26" s="50" t="s">
        <v>24</v>
      </c>
      <c r="C26" s="6">
        <v>1465.62</v>
      </c>
      <c r="D26" s="6">
        <v>1172.51</v>
      </c>
      <c r="E26" s="7">
        <f t="shared" si="0"/>
        <v>2638.13</v>
      </c>
      <c r="F26" s="32"/>
      <c r="H26" s="3"/>
    </row>
    <row r="27" spans="1:8" ht="15.75">
      <c r="A27" s="49">
        <v>21</v>
      </c>
      <c r="B27" s="50" t="s">
        <v>25</v>
      </c>
      <c r="C27" s="6">
        <v>1712.4</v>
      </c>
      <c r="D27" s="6">
        <v>1369.85</v>
      </c>
      <c r="E27" s="7">
        <f t="shared" si="0"/>
        <v>3082.25</v>
      </c>
      <c r="F27" s="32"/>
      <c r="H27" s="3"/>
    </row>
    <row r="28" spans="1:8" ht="15.75">
      <c r="A28" s="49">
        <v>22</v>
      </c>
      <c r="B28" s="50" t="s">
        <v>26</v>
      </c>
      <c r="C28" s="6">
        <v>9144.79</v>
      </c>
      <c r="D28" s="6">
        <v>7315.29</v>
      </c>
      <c r="E28" s="7">
        <f t="shared" si="0"/>
        <v>16460.08</v>
      </c>
      <c r="F28" s="32"/>
      <c r="H28" s="3"/>
    </row>
    <row r="29" spans="1:8" ht="15.75">
      <c r="A29" s="49">
        <v>23</v>
      </c>
      <c r="B29" s="50" t="s">
        <v>27</v>
      </c>
      <c r="C29" s="6">
        <v>9152.31</v>
      </c>
      <c r="D29" s="6">
        <v>7324.31</v>
      </c>
      <c r="E29" s="7">
        <f t="shared" si="0"/>
        <v>16476.62</v>
      </c>
      <c r="F29" s="32"/>
      <c r="H29" s="3"/>
    </row>
    <row r="30" spans="1:8" ht="15.75">
      <c r="A30" s="49">
        <v>24</v>
      </c>
      <c r="B30" s="50" t="s">
        <v>37</v>
      </c>
      <c r="C30" s="6">
        <v>837.71</v>
      </c>
      <c r="D30" s="6">
        <v>670.17</v>
      </c>
      <c r="E30" s="7">
        <f t="shared" si="0"/>
        <v>1507.88</v>
      </c>
      <c r="F30" s="32"/>
      <c r="H30" s="3"/>
    </row>
    <row r="31" spans="1:8" ht="15.75">
      <c r="A31" s="49">
        <v>25</v>
      </c>
      <c r="B31" s="50" t="s">
        <v>38</v>
      </c>
      <c r="C31" s="6">
        <v>5682.39</v>
      </c>
      <c r="D31" s="6">
        <v>4545.98</v>
      </c>
      <c r="E31" s="7">
        <f t="shared" si="0"/>
        <v>10228.369999999999</v>
      </c>
      <c r="F31" s="32"/>
      <c r="H31" s="3"/>
    </row>
    <row r="32" spans="1:8" ht="15.75">
      <c r="A32" s="49">
        <v>26</v>
      </c>
      <c r="B32" s="50" t="s">
        <v>40</v>
      </c>
      <c r="C32" s="6">
        <v>1719.08</v>
      </c>
      <c r="D32" s="6">
        <v>1375.33</v>
      </c>
      <c r="E32" s="7">
        <f t="shared" si="0"/>
        <v>3094.41</v>
      </c>
      <c r="F32" s="32"/>
      <c r="H32" s="3"/>
    </row>
    <row r="33" spans="1:8" ht="15.75">
      <c r="A33" s="49">
        <v>27</v>
      </c>
      <c r="B33" s="50" t="s">
        <v>42</v>
      </c>
      <c r="C33" s="6">
        <v>2289.69</v>
      </c>
      <c r="D33" s="6">
        <v>1831.92</v>
      </c>
      <c r="E33" s="7">
        <f t="shared" si="0"/>
        <v>4121.610000000001</v>
      </c>
      <c r="F33" s="32"/>
      <c r="H33" s="3"/>
    </row>
    <row r="34" spans="1:8" ht="15.75">
      <c r="A34" s="49">
        <v>28</v>
      </c>
      <c r="B34" s="50" t="s">
        <v>55</v>
      </c>
      <c r="C34" s="6">
        <v>279.1</v>
      </c>
      <c r="D34" s="6">
        <v>223.29</v>
      </c>
      <c r="E34" s="7">
        <f t="shared" si="0"/>
        <v>502.39</v>
      </c>
      <c r="F34" s="32"/>
      <c r="H34" s="3"/>
    </row>
    <row r="35" spans="1:8" ht="15.75">
      <c r="A35" s="49">
        <v>29</v>
      </c>
      <c r="B35" s="50" t="s">
        <v>56</v>
      </c>
      <c r="C35" s="6">
        <v>1169.48</v>
      </c>
      <c r="D35" s="6">
        <v>935.54</v>
      </c>
      <c r="E35" s="7">
        <f t="shared" si="0"/>
        <v>2105.02</v>
      </c>
      <c r="F35" s="32"/>
      <c r="H35" s="3"/>
    </row>
    <row r="36" spans="1:8" ht="15.75">
      <c r="A36" s="49">
        <v>30</v>
      </c>
      <c r="B36" s="50" t="s">
        <v>65</v>
      </c>
      <c r="C36" s="6">
        <v>148.47</v>
      </c>
      <c r="D36" s="6">
        <v>118.77</v>
      </c>
      <c r="E36" s="7">
        <f t="shared" si="0"/>
        <v>267.24</v>
      </c>
      <c r="F36" s="32"/>
      <c r="H36" s="3"/>
    </row>
    <row r="37" spans="1:8" ht="15.75">
      <c r="A37" s="51"/>
      <c r="B37" s="51" t="s">
        <v>28</v>
      </c>
      <c r="C37" s="58">
        <f>SUM(C7:C36)</f>
        <v>92424.90000000002</v>
      </c>
      <c r="D37" s="58">
        <f>SUM(D7:D36)</f>
        <v>73951.59999999999</v>
      </c>
      <c r="E37" s="7">
        <f t="shared" si="0"/>
        <v>166376.5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A5" sqref="A5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1" t="s">
        <v>86</v>
      </c>
      <c r="C2" s="82"/>
      <c r="D2" s="82"/>
      <c r="E2" s="82"/>
      <c r="F2" s="82"/>
      <c r="G2" s="82"/>
      <c r="H2" s="82"/>
      <c r="I2" s="82"/>
      <c r="J2" s="82"/>
      <c r="K2" s="82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73</v>
      </c>
      <c r="D5" s="38" t="s">
        <v>74</v>
      </c>
      <c r="E5" s="39" t="s">
        <v>71</v>
      </c>
      <c r="F5" s="32"/>
    </row>
    <row r="6" spans="1:6" ht="15.75">
      <c r="A6" s="49">
        <v>1</v>
      </c>
      <c r="B6" s="50" t="s">
        <v>6</v>
      </c>
      <c r="C6" s="40">
        <v>781.67</v>
      </c>
      <c r="D6" s="40">
        <v>826.35</v>
      </c>
      <c r="E6" s="41">
        <f>C6+D6</f>
        <v>1608.02</v>
      </c>
      <c r="F6" s="32"/>
    </row>
    <row r="7" spans="1:6" ht="15.75">
      <c r="A7" s="49">
        <v>2</v>
      </c>
      <c r="B7" s="50" t="s">
        <v>7</v>
      </c>
      <c r="C7" s="6">
        <v>886.72</v>
      </c>
      <c r="D7" s="6">
        <v>709.41</v>
      </c>
      <c r="E7" s="41">
        <f aca="true" t="shared" si="0" ref="E7:E36">C7+D7</f>
        <v>1596.13</v>
      </c>
      <c r="F7" s="32"/>
    </row>
    <row r="8" spans="1:6" ht="15.75">
      <c r="A8" s="49">
        <v>3</v>
      </c>
      <c r="B8" s="50" t="s">
        <v>8</v>
      </c>
      <c r="C8" s="1">
        <v>159.35</v>
      </c>
      <c r="D8" s="6">
        <v>127.49</v>
      </c>
      <c r="E8" s="41">
        <f t="shared" si="0"/>
        <v>286.84</v>
      </c>
      <c r="F8" s="32"/>
    </row>
    <row r="9" spans="1:6" ht="15.75">
      <c r="A9" s="49">
        <v>4</v>
      </c>
      <c r="B9" s="50" t="s">
        <v>9</v>
      </c>
      <c r="C9" s="6">
        <v>914.43</v>
      </c>
      <c r="D9" s="6">
        <v>731.56</v>
      </c>
      <c r="E9" s="41">
        <f t="shared" si="0"/>
        <v>1645.9899999999998</v>
      </c>
      <c r="F9" s="32"/>
    </row>
    <row r="10" spans="1:6" ht="15.75">
      <c r="A10" s="49">
        <v>5</v>
      </c>
      <c r="B10" s="50" t="s">
        <v>10</v>
      </c>
      <c r="C10" s="6">
        <v>776.35</v>
      </c>
      <c r="D10" s="6">
        <v>621.09</v>
      </c>
      <c r="E10" s="41">
        <f t="shared" si="0"/>
        <v>1397.44</v>
      </c>
      <c r="F10" s="32"/>
    </row>
    <row r="11" spans="1:6" ht="15.75">
      <c r="A11" s="49">
        <v>6</v>
      </c>
      <c r="B11" s="50" t="s">
        <v>54</v>
      </c>
      <c r="C11" s="6">
        <v>1079.03</v>
      </c>
      <c r="D11" s="6">
        <v>863.25</v>
      </c>
      <c r="E11" s="41">
        <f t="shared" si="0"/>
        <v>1942.28</v>
      </c>
      <c r="F11" s="32"/>
    </row>
    <row r="12" spans="1:6" ht="15.75">
      <c r="A12" s="49">
        <v>7</v>
      </c>
      <c r="B12" s="50" t="s">
        <v>11</v>
      </c>
      <c r="C12" s="6"/>
      <c r="D12" s="6"/>
      <c r="E12" s="41">
        <f t="shared" si="0"/>
        <v>0</v>
      </c>
      <c r="F12" s="32"/>
    </row>
    <row r="13" spans="1:6" ht="15.75">
      <c r="A13" s="49">
        <v>8</v>
      </c>
      <c r="B13" s="50" t="s">
        <v>12</v>
      </c>
      <c r="C13" s="6">
        <v>631.34</v>
      </c>
      <c r="D13" s="6">
        <v>505.09</v>
      </c>
      <c r="E13" s="41">
        <f t="shared" si="0"/>
        <v>1136.43</v>
      </c>
      <c r="F13" s="32"/>
    </row>
    <row r="14" spans="1:6" ht="15.75">
      <c r="A14" s="49">
        <v>9</v>
      </c>
      <c r="B14" s="50" t="s">
        <v>13</v>
      </c>
      <c r="C14" s="6">
        <v>615.34</v>
      </c>
      <c r="D14" s="6">
        <v>492.28</v>
      </c>
      <c r="E14" s="41">
        <f t="shared" si="0"/>
        <v>1107.62</v>
      </c>
      <c r="F14" s="32"/>
    </row>
    <row r="15" spans="1:6" ht="15.75">
      <c r="A15" s="49">
        <v>10</v>
      </c>
      <c r="B15" s="50" t="s">
        <v>14</v>
      </c>
      <c r="C15" s="6">
        <v>297.46</v>
      </c>
      <c r="D15" s="6">
        <v>237.98</v>
      </c>
      <c r="E15" s="41">
        <f t="shared" si="0"/>
        <v>535.4399999999999</v>
      </c>
      <c r="F15" s="32"/>
    </row>
    <row r="16" spans="1:6" ht="15.75">
      <c r="A16" s="49">
        <v>11</v>
      </c>
      <c r="B16" s="50" t="s">
        <v>15</v>
      </c>
      <c r="C16" s="6">
        <v>547.11</v>
      </c>
      <c r="D16" s="6">
        <v>437.71</v>
      </c>
      <c r="E16" s="41">
        <f t="shared" si="0"/>
        <v>984.8199999999999</v>
      </c>
      <c r="F16" s="32"/>
    </row>
    <row r="17" spans="1:6" ht="15.75">
      <c r="A17" s="49">
        <v>12</v>
      </c>
      <c r="B17" s="50" t="s">
        <v>16</v>
      </c>
      <c r="C17" s="6">
        <v>1200.88</v>
      </c>
      <c r="D17" s="6">
        <v>960.74</v>
      </c>
      <c r="E17" s="41">
        <f t="shared" si="0"/>
        <v>2161.62</v>
      </c>
      <c r="F17" s="32"/>
    </row>
    <row r="18" spans="1:6" ht="15.75">
      <c r="A18" s="49">
        <v>13</v>
      </c>
      <c r="B18" s="50" t="s">
        <v>17</v>
      </c>
      <c r="C18" s="6"/>
      <c r="D18" s="6"/>
      <c r="E18" s="41">
        <f t="shared" si="0"/>
        <v>0</v>
      </c>
      <c r="F18" s="32"/>
    </row>
    <row r="19" spans="1:6" ht="15.75">
      <c r="A19" s="49">
        <v>14</v>
      </c>
      <c r="B19" s="50" t="s">
        <v>18</v>
      </c>
      <c r="C19" s="6">
        <v>462.06</v>
      </c>
      <c r="D19" s="6">
        <v>369.67</v>
      </c>
      <c r="E19" s="41">
        <f t="shared" si="0"/>
        <v>831.73</v>
      </c>
      <c r="F19" s="32"/>
    </row>
    <row r="20" spans="1:6" ht="15.75">
      <c r="A20" s="49">
        <v>15</v>
      </c>
      <c r="B20" s="50" t="s">
        <v>19</v>
      </c>
      <c r="C20" s="6">
        <v>1255.51</v>
      </c>
      <c r="D20" s="6">
        <v>1004.46</v>
      </c>
      <c r="E20" s="41">
        <f t="shared" si="0"/>
        <v>2259.9700000000003</v>
      </c>
      <c r="F20" s="32"/>
    </row>
    <row r="21" spans="1:6" ht="15.75">
      <c r="A21" s="49">
        <v>16</v>
      </c>
      <c r="B21" s="50" t="s">
        <v>20</v>
      </c>
      <c r="C21" s="6"/>
      <c r="D21" s="6"/>
      <c r="E21" s="41">
        <f t="shared" si="0"/>
        <v>0</v>
      </c>
      <c r="F21" s="32"/>
    </row>
    <row r="22" spans="1:6" ht="15.75">
      <c r="A22" s="49">
        <v>17</v>
      </c>
      <c r="B22" s="50" t="s">
        <v>21</v>
      </c>
      <c r="C22" s="6">
        <v>467.11</v>
      </c>
      <c r="D22" s="6">
        <v>373.69</v>
      </c>
      <c r="E22" s="41">
        <f t="shared" si="0"/>
        <v>840.8</v>
      </c>
      <c r="F22" s="32"/>
    </row>
    <row r="23" spans="1:6" ht="15.75">
      <c r="A23" s="49">
        <v>18</v>
      </c>
      <c r="B23" s="50" t="s">
        <v>22</v>
      </c>
      <c r="C23" s="6">
        <v>770.23</v>
      </c>
      <c r="D23" s="6">
        <v>616.21</v>
      </c>
      <c r="E23" s="41">
        <f t="shared" si="0"/>
        <v>1386.44</v>
      </c>
      <c r="F23" s="32"/>
    </row>
    <row r="24" spans="1:6" ht="15.75">
      <c r="A24" s="49">
        <v>19</v>
      </c>
      <c r="B24" s="50" t="s">
        <v>23</v>
      </c>
      <c r="C24" s="6">
        <v>1115.45</v>
      </c>
      <c r="D24" s="6">
        <v>892.36</v>
      </c>
      <c r="E24" s="41">
        <f t="shared" si="0"/>
        <v>2007.81</v>
      </c>
      <c r="F24" s="32"/>
    </row>
    <row r="25" spans="1:6" ht="15.75">
      <c r="A25" s="49">
        <v>20</v>
      </c>
      <c r="B25" s="50" t="s">
        <v>24</v>
      </c>
      <c r="C25" s="6">
        <v>148.73</v>
      </c>
      <c r="D25" s="6">
        <v>118.99</v>
      </c>
      <c r="E25" s="41">
        <f t="shared" si="0"/>
        <v>267.71999999999997</v>
      </c>
      <c r="F25" s="32"/>
    </row>
    <row r="26" spans="1:6" ht="15.75">
      <c r="A26" s="49">
        <v>21</v>
      </c>
      <c r="B26" s="50" t="s">
        <v>25</v>
      </c>
      <c r="C26" s="6">
        <v>308.5</v>
      </c>
      <c r="D26" s="6">
        <v>246.8</v>
      </c>
      <c r="E26" s="41">
        <f t="shared" si="0"/>
        <v>555.3</v>
      </c>
      <c r="F26" s="32"/>
    </row>
    <row r="27" spans="1:6" ht="15.75">
      <c r="A27" s="49">
        <v>22</v>
      </c>
      <c r="B27" s="50" t="s">
        <v>26</v>
      </c>
      <c r="C27" s="6">
        <v>1723.9</v>
      </c>
      <c r="D27" s="6">
        <v>1379.11</v>
      </c>
      <c r="E27" s="41">
        <f t="shared" si="0"/>
        <v>3103.01</v>
      </c>
      <c r="F27" s="32"/>
    </row>
    <row r="28" spans="1:6" ht="15.75">
      <c r="A28" s="49">
        <v>23</v>
      </c>
      <c r="B28" s="50" t="s">
        <v>27</v>
      </c>
      <c r="C28" s="6">
        <v>2594.18</v>
      </c>
      <c r="D28" s="6">
        <v>2075.36</v>
      </c>
      <c r="E28" s="41">
        <f t="shared" si="0"/>
        <v>4669.54</v>
      </c>
      <c r="F28" s="32"/>
    </row>
    <row r="29" spans="1:6" ht="15.75">
      <c r="A29" s="49">
        <v>24</v>
      </c>
      <c r="B29" s="50" t="s">
        <v>37</v>
      </c>
      <c r="C29" s="6"/>
      <c r="D29" s="6"/>
      <c r="E29" s="41">
        <f t="shared" si="0"/>
        <v>0</v>
      </c>
      <c r="F29" s="32"/>
    </row>
    <row r="30" spans="1:6" ht="15.75">
      <c r="A30" s="49">
        <v>25</v>
      </c>
      <c r="B30" s="50" t="s">
        <v>38</v>
      </c>
      <c r="C30" s="6">
        <v>159.77</v>
      </c>
      <c r="D30" s="6">
        <v>127.81</v>
      </c>
      <c r="E30" s="41">
        <f t="shared" si="0"/>
        <v>287.58000000000004</v>
      </c>
      <c r="F30" s="32"/>
    </row>
    <row r="31" spans="1:6" ht="15.75">
      <c r="A31" s="49">
        <v>26</v>
      </c>
      <c r="B31" s="50" t="s">
        <v>40</v>
      </c>
      <c r="C31" s="6">
        <v>605.96</v>
      </c>
      <c r="D31" s="6">
        <v>484.78</v>
      </c>
      <c r="E31" s="41">
        <f t="shared" si="0"/>
        <v>1090.74</v>
      </c>
      <c r="F31" s="32"/>
    </row>
    <row r="32" spans="1:6" ht="15.75">
      <c r="A32" s="49">
        <v>27</v>
      </c>
      <c r="B32" s="50" t="s">
        <v>42</v>
      </c>
      <c r="C32" s="6">
        <v>1115.46</v>
      </c>
      <c r="D32" s="6">
        <v>892.42</v>
      </c>
      <c r="E32" s="41">
        <f t="shared" si="0"/>
        <v>2007.88</v>
      </c>
      <c r="F32" s="32"/>
    </row>
    <row r="33" spans="1:6" ht="15.75">
      <c r="A33" s="49">
        <v>28</v>
      </c>
      <c r="B33" s="50" t="s">
        <v>55</v>
      </c>
      <c r="C33" s="6">
        <v>159.35</v>
      </c>
      <c r="D33" s="6">
        <v>127.49</v>
      </c>
      <c r="E33" s="41">
        <f t="shared" si="0"/>
        <v>286.84</v>
      </c>
      <c r="F33" s="32"/>
    </row>
    <row r="34" spans="1:6" ht="15.75">
      <c r="A34" s="49">
        <v>29</v>
      </c>
      <c r="B34" s="50" t="s">
        <v>56</v>
      </c>
      <c r="C34" s="6">
        <v>148.73</v>
      </c>
      <c r="D34" s="6">
        <v>118.99</v>
      </c>
      <c r="E34" s="41">
        <f t="shared" si="0"/>
        <v>267.71999999999997</v>
      </c>
      <c r="F34" s="32"/>
    </row>
    <row r="35" spans="1:6" ht="15.75">
      <c r="A35" s="49">
        <v>30</v>
      </c>
      <c r="B35" s="50" t="s">
        <v>65</v>
      </c>
      <c r="C35" s="6"/>
      <c r="D35" s="6"/>
      <c r="E35" s="41">
        <f t="shared" si="0"/>
        <v>0</v>
      </c>
      <c r="F35" s="32"/>
    </row>
    <row r="36" spans="1:6" ht="15.75">
      <c r="A36" s="64"/>
      <c r="B36" s="51" t="s">
        <v>28</v>
      </c>
      <c r="C36" s="58">
        <f>SUM(C6:C35)</f>
        <v>18924.619999999995</v>
      </c>
      <c r="D36" s="58">
        <f>SUM(D6:D35)</f>
        <v>15341.09</v>
      </c>
      <c r="E36" s="41">
        <f t="shared" si="0"/>
        <v>34265.70999999999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A5" sqref="A5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72" t="s">
        <v>87</v>
      </c>
      <c r="B3" s="72"/>
      <c r="C3" s="72"/>
      <c r="D3" s="72"/>
      <c r="E3" s="72"/>
      <c r="F3" s="72"/>
      <c r="G3" s="72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32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9">
        <v>48339.98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9">
        <v>5813.12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9">
        <v>7828.82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9">
        <v>21072.44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9">
        <v>78237.72</v>
      </c>
      <c r="D10" s="1"/>
      <c r="E10" s="1"/>
      <c r="F10" s="32"/>
      <c r="G10" s="32"/>
    </row>
    <row r="11" spans="1:7" ht="15.75">
      <c r="A11" s="49">
        <v>6</v>
      </c>
      <c r="B11" s="50" t="s">
        <v>54</v>
      </c>
      <c r="C11" s="59">
        <v>33849.44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9">
        <v>91425.29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9">
        <v>21041.93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9">
        <v>21467.36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9">
        <v>2518.03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9">
        <v>28630.48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9">
        <v>1565.31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9">
        <v>2046.26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9">
        <v>7666.55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9">
        <v>37576.35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9">
        <v>3216.27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9">
        <v>760.46</v>
      </c>
      <c r="D22" s="1"/>
      <c r="E22" s="1"/>
      <c r="F22" s="32"/>
      <c r="G22" s="32"/>
    </row>
    <row r="23" spans="1:7" ht="15.75">
      <c r="A23" s="49">
        <v>18</v>
      </c>
      <c r="B23" s="50" t="s">
        <v>22</v>
      </c>
      <c r="C23" s="59">
        <v>42214.32</v>
      </c>
      <c r="D23" s="1"/>
      <c r="E23" s="1"/>
      <c r="F23" s="32"/>
      <c r="G23" s="32"/>
    </row>
    <row r="24" spans="1:7" ht="15.75">
      <c r="A24" s="49">
        <v>19</v>
      </c>
      <c r="B24" s="50" t="s">
        <v>23</v>
      </c>
      <c r="C24" s="59">
        <v>32545.24</v>
      </c>
      <c r="D24" s="1"/>
      <c r="E24" s="1"/>
      <c r="F24" s="32"/>
      <c r="G24" s="32"/>
    </row>
    <row r="25" spans="1:7" ht="15.75">
      <c r="A25" s="49">
        <v>20</v>
      </c>
      <c r="B25" s="50" t="s">
        <v>24</v>
      </c>
      <c r="C25" s="59">
        <v>4504.01</v>
      </c>
      <c r="D25" s="1"/>
      <c r="E25" s="1"/>
      <c r="F25" s="32"/>
      <c r="G25" s="32"/>
    </row>
    <row r="26" spans="1:7" ht="15.75">
      <c r="A26" s="49">
        <v>21</v>
      </c>
      <c r="B26" s="50" t="s">
        <v>25</v>
      </c>
      <c r="C26" s="59">
        <v>4535.57</v>
      </c>
      <c r="D26" s="1"/>
      <c r="E26" s="1"/>
      <c r="F26" s="32"/>
      <c r="G26" s="32"/>
    </row>
    <row r="27" spans="1:7" ht="15.75">
      <c r="A27" s="49">
        <v>22</v>
      </c>
      <c r="B27" s="50" t="s">
        <v>26</v>
      </c>
      <c r="C27" s="59">
        <v>45800.38</v>
      </c>
      <c r="D27" s="1"/>
      <c r="E27" s="1"/>
      <c r="F27" s="32"/>
      <c r="G27" s="32"/>
    </row>
    <row r="28" spans="1:7" ht="15.75">
      <c r="A28" s="49">
        <v>23</v>
      </c>
      <c r="B28" s="50" t="s">
        <v>27</v>
      </c>
      <c r="C28" s="59">
        <v>18444.5</v>
      </c>
      <c r="D28" s="1"/>
      <c r="E28" s="1"/>
      <c r="F28" s="32"/>
      <c r="G28" s="32"/>
    </row>
    <row r="29" spans="1:7" ht="15.75">
      <c r="A29" s="49">
        <v>24</v>
      </c>
      <c r="B29" s="50" t="s">
        <v>37</v>
      </c>
      <c r="C29" s="59">
        <v>532.12</v>
      </c>
      <c r="D29" s="1"/>
      <c r="E29" s="1"/>
      <c r="F29" s="32"/>
      <c r="G29" s="32"/>
    </row>
    <row r="30" spans="1:7" ht="15.75">
      <c r="A30" s="49">
        <v>25</v>
      </c>
      <c r="B30" s="50" t="s">
        <v>38</v>
      </c>
      <c r="C30" s="59">
        <v>15788.79</v>
      </c>
      <c r="D30" s="1"/>
      <c r="E30" s="1"/>
      <c r="F30" s="32"/>
      <c r="G30" s="32"/>
    </row>
    <row r="31" spans="1:7" ht="15.75">
      <c r="A31" s="49">
        <v>26</v>
      </c>
      <c r="B31" s="50" t="s">
        <v>40</v>
      </c>
      <c r="C31" s="59">
        <v>2173.43</v>
      </c>
      <c r="D31" s="1"/>
      <c r="E31" s="1"/>
      <c r="F31" s="32"/>
      <c r="G31" s="32"/>
    </row>
    <row r="32" spans="1:7" ht="15.75">
      <c r="A32" s="49">
        <v>27</v>
      </c>
      <c r="B32" s="50" t="s">
        <v>42</v>
      </c>
      <c r="C32" s="59">
        <v>1619.67</v>
      </c>
      <c r="D32" s="1"/>
      <c r="E32" s="1"/>
      <c r="F32" s="32"/>
      <c r="G32" s="32"/>
    </row>
    <row r="33" spans="1:7" ht="15.75">
      <c r="A33" s="49">
        <v>28</v>
      </c>
      <c r="B33" s="50" t="s">
        <v>55</v>
      </c>
      <c r="C33" s="59">
        <v>732.78</v>
      </c>
      <c r="D33" s="1"/>
      <c r="E33" s="1"/>
      <c r="F33" s="32"/>
      <c r="G33" s="32"/>
    </row>
    <row r="34" spans="1:7" ht="15.75">
      <c r="A34" s="49">
        <v>29</v>
      </c>
      <c r="B34" s="50" t="s">
        <v>56</v>
      </c>
      <c r="C34" s="59">
        <v>3353.25</v>
      </c>
      <c r="D34" s="1"/>
      <c r="E34" s="1"/>
      <c r="F34" s="32"/>
      <c r="G34" s="32"/>
    </row>
    <row r="35" spans="1:7" ht="15.75">
      <c r="A35" s="49">
        <v>30</v>
      </c>
      <c r="B35" s="50" t="s">
        <v>65</v>
      </c>
      <c r="C35" s="59">
        <v>2599.48</v>
      </c>
      <c r="D35" s="1"/>
      <c r="E35" s="1"/>
      <c r="F35" s="32"/>
      <c r="G35" s="32"/>
    </row>
    <row r="36" spans="1:7" ht="15.75">
      <c r="A36" s="51"/>
      <c r="B36" s="51" t="s">
        <v>28</v>
      </c>
      <c r="C36" s="7">
        <f>SUM(C6:C35)</f>
        <v>587899.3500000001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6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A6" sqref="A6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3" t="s">
        <v>88</v>
      </c>
      <c r="B4" s="83"/>
      <c r="C4" s="83"/>
      <c r="D4" s="83"/>
      <c r="E4" s="83"/>
      <c r="F4" s="83"/>
      <c r="G4" s="83"/>
      <c r="H4" s="83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59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21460.32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596.46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441.11</v>
      </c>
    </row>
    <row r="10" spans="1:3" ht="15.75">
      <c r="A10" s="49">
        <v>4</v>
      </c>
      <c r="B10" s="50" t="s">
        <v>9</v>
      </c>
      <c r="C10" s="6">
        <v>4445.68</v>
      </c>
    </row>
    <row r="11" spans="1:3" ht="15.75">
      <c r="A11" s="49">
        <v>5</v>
      </c>
      <c r="B11" s="50" t="s">
        <v>10</v>
      </c>
      <c r="C11" s="6">
        <v>21344.92</v>
      </c>
    </row>
    <row r="12" spans="1:3" ht="15.75">
      <c r="A12" s="49">
        <v>6</v>
      </c>
      <c r="B12" s="50" t="s">
        <v>54</v>
      </c>
      <c r="C12" s="6">
        <v>8980.11</v>
      </c>
    </row>
    <row r="13" spans="1:3" ht="15.75">
      <c r="A13" s="49">
        <v>7</v>
      </c>
      <c r="B13" s="50" t="s">
        <v>11</v>
      </c>
      <c r="C13" s="6">
        <v>54792.29</v>
      </c>
    </row>
    <row r="14" spans="1:3" ht="15.75">
      <c r="A14" s="49">
        <v>8</v>
      </c>
      <c r="B14" s="50" t="s">
        <v>12</v>
      </c>
      <c r="C14" s="6">
        <v>13886.65</v>
      </c>
    </row>
    <row r="15" spans="1:3" ht="15.75">
      <c r="A15" s="49">
        <v>9</v>
      </c>
      <c r="B15" s="50" t="s">
        <v>13</v>
      </c>
      <c r="C15" s="6">
        <v>9418.26</v>
      </c>
    </row>
    <row r="16" spans="1:3" ht="15.75">
      <c r="A16" s="49">
        <v>10</v>
      </c>
      <c r="B16" s="50" t="s">
        <v>14</v>
      </c>
      <c r="C16" s="6">
        <v>3329.22</v>
      </c>
    </row>
    <row r="17" spans="1:3" ht="15.75">
      <c r="A17" s="49">
        <v>11</v>
      </c>
      <c r="B17" s="50" t="s">
        <v>15</v>
      </c>
      <c r="C17" s="6">
        <v>12415.44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4673.44</v>
      </c>
    </row>
    <row r="21" spans="1:3" ht="15.75">
      <c r="A21" s="49">
        <v>15</v>
      </c>
      <c r="B21" s="50" t="s">
        <v>19</v>
      </c>
      <c r="C21" s="6">
        <v>11131.65</v>
      </c>
    </row>
    <row r="22" spans="1:3" ht="15.75">
      <c r="A22" s="49">
        <v>16</v>
      </c>
      <c r="B22" s="50" t="s">
        <v>20</v>
      </c>
      <c r="C22" s="6"/>
    </row>
    <row r="23" spans="1:3" ht="15.75">
      <c r="A23" s="49">
        <v>17</v>
      </c>
      <c r="B23" s="50" t="s">
        <v>21</v>
      </c>
      <c r="C23" s="6"/>
    </row>
    <row r="24" spans="1:3" ht="15.75">
      <c r="A24" s="49">
        <v>18</v>
      </c>
      <c r="B24" s="50" t="s">
        <v>22</v>
      </c>
      <c r="C24" s="6">
        <v>5308.5</v>
      </c>
    </row>
    <row r="25" spans="1:3" ht="15.75">
      <c r="A25" s="49">
        <v>19</v>
      </c>
      <c r="B25" s="50" t="s">
        <v>23</v>
      </c>
      <c r="C25" s="6">
        <v>18228.68</v>
      </c>
    </row>
    <row r="26" spans="1:3" ht="15.75">
      <c r="A26" s="49">
        <v>20</v>
      </c>
      <c r="B26" s="50" t="s">
        <v>24</v>
      </c>
      <c r="C26" s="6">
        <v>2081.04</v>
      </c>
    </row>
    <row r="27" spans="1:3" ht="15.75">
      <c r="A27" s="49">
        <v>21</v>
      </c>
      <c r="B27" s="50" t="s">
        <v>25</v>
      </c>
      <c r="C27" s="6"/>
    </row>
    <row r="28" spans="1:3" ht="15.75">
      <c r="A28" s="49">
        <v>22</v>
      </c>
      <c r="B28" s="50" t="s">
        <v>26</v>
      </c>
      <c r="C28" s="6">
        <v>19710.69</v>
      </c>
    </row>
    <row r="29" spans="1:3" ht="15.75">
      <c r="A29" s="49">
        <v>23</v>
      </c>
      <c r="B29" s="50" t="s">
        <v>27</v>
      </c>
      <c r="C29" s="6">
        <v>4013.43</v>
      </c>
    </row>
    <row r="30" spans="1:3" ht="15.75">
      <c r="A30" s="49">
        <v>24</v>
      </c>
      <c r="B30" s="50" t="s">
        <v>37</v>
      </c>
      <c r="C30" s="6"/>
    </row>
    <row r="31" spans="1:3" ht="15.75">
      <c r="A31" s="49">
        <v>25</v>
      </c>
      <c r="B31" s="50" t="s">
        <v>38</v>
      </c>
      <c r="C31" s="6">
        <v>3639.06</v>
      </c>
    </row>
    <row r="32" spans="1:3" ht="15.75">
      <c r="A32" s="49">
        <v>26</v>
      </c>
      <c r="B32" s="50" t="s">
        <v>40</v>
      </c>
      <c r="C32" s="6">
        <v>699.99</v>
      </c>
    </row>
    <row r="33" spans="1:3" ht="15.75">
      <c r="A33" s="49">
        <v>27</v>
      </c>
      <c r="B33" s="50" t="s">
        <v>42</v>
      </c>
      <c r="C33" s="6"/>
    </row>
    <row r="34" spans="1:3" ht="15.75">
      <c r="A34" s="49">
        <v>28</v>
      </c>
      <c r="B34" s="50" t="s">
        <v>55</v>
      </c>
      <c r="C34" s="6"/>
    </row>
    <row r="35" spans="1:3" ht="15.75">
      <c r="A35" s="49">
        <v>29</v>
      </c>
      <c r="B35" s="50" t="s">
        <v>56</v>
      </c>
      <c r="C35" s="6"/>
    </row>
    <row r="36" spans="1:3" ht="15.75">
      <c r="A36" s="49">
        <v>30</v>
      </c>
      <c r="B36" s="50" t="s">
        <v>65</v>
      </c>
      <c r="C36" s="6">
        <v>1164.59</v>
      </c>
    </row>
    <row r="37" spans="1:3" ht="15.75">
      <c r="A37" s="51"/>
      <c r="B37" s="51" t="s">
        <v>28</v>
      </c>
      <c r="C37" s="57">
        <f>SUM(C7:C36)</f>
        <v>221761.52999999997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A5" sqref="A5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3" t="s">
        <v>89</v>
      </c>
      <c r="B3" s="83"/>
      <c r="C3" s="83"/>
      <c r="D3" s="83"/>
      <c r="E3" s="83"/>
      <c r="F3" s="83"/>
      <c r="G3" s="83"/>
    </row>
    <row r="4" spans="1:7" ht="15">
      <c r="A4" s="84"/>
      <c r="B4" s="84"/>
      <c r="C4" s="37" t="s">
        <v>33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34</v>
      </c>
      <c r="D5" s="38" t="s">
        <v>35</v>
      </c>
      <c r="E5" s="39" t="s">
        <v>36</v>
      </c>
      <c r="F5" s="32"/>
      <c r="G5" s="32"/>
    </row>
    <row r="6" spans="1:7" ht="15.75">
      <c r="A6" s="49">
        <v>1</v>
      </c>
      <c r="B6" s="50" t="s">
        <v>6</v>
      </c>
      <c r="C6" s="6">
        <v>12428.05</v>
      </c>
      <c r="D6" s="6">
        <v>24486.73</v>
      </c>
      <c r="E6" s="7">
        <f>C6+D6</f>
        <v>36914.78</v>
      </c>
      <c r="F6" s="32"/>
      <c r="G6" s="32"/>
    </row>
    <row r="7" spans="1:7" ht="15.75">
      <c r="A7" s="49">
        <v>2</v>
      </c>
      <c r="B7" s="50" t="s">
        <v>7</v>
      </c>
      <c r="C7" s="6">
        <v>1418.87</v>
      </c>
      <c r="D7" s="6">
        <v>968.28</v>
      </c>
      <c r="E7" s="7">
        <f aca="true" t="shared" si="0" ref="E7:E36">C7+D7</f>
        <v>2387.1499999999996</v>
      </c>
      <c r="F7" s="32"/>
      <c r="G7" s="32"/>
    </row>
    <row r="8" spans="1:7" ht="15.75">
      <c r="A8" s="49">
        <v>3</v>
      </c>
      <c r="B8" s="50" t="s">
        <v>8</v>
      </c>
      <c r="C8" s="6"/>
      <c r="D8" s="6"/>
      <c r="E8" s="7">
        <f t="shared" si="0"/>
        <v>0</v>
      </c>
      <c r="F8" s="32"/>
      <c r="G8" s="32"/>
    </row>
    <row r="9" spans="1:7" ht="15.75">
      <c r="A9" s="49">
        <v>4</v>
      </c>
      <c r="B9" s="50" t="s">
        <v>9</v>
      </c>
      <c r="C9" s="6">
        <v>6879.03</v>
      </c>
      <c r="D9" s="6">
        <v>6731.91</v>
      </c>
      <c r="E9" s="7">
        <f t="shared" si="0"/>
        <v>13610.939999999999</v>
      </c>
      <c r="F9" s="32"/>
      <c r="G9" s="32"/>
    </row>
    <row r="10" spans="1:7" ht="15.75">
      <c r="A10" s="49">
        <v>5</v>
      </c>
      <c r="B10" s="50" t="s">
        <v>10</v>
      </c>
      <c r="C10" s="6">
        <v>45020.19</v>
      </c>
      <c r="D10" s="6">
        <v>49022.54</v>
      </c>
      <c r="E10" s="7">
        <f t="shared" si="0"/>
        <v>94042.73000000001</v>
      </c>
      <c r="F10" s="32"/>
      <c r="G10" s="32"/>
    </row>
    <row r="11" spans="1:7" ht="15.75">
      <c r="A11" s="49">
        <v>6</v>
      </c>
      <c r="B11" s="50" t="s">
        <v>54</v>
      </c>
      <c r="C11" s="6">
        <v>11026.15</v>
      </c>
      <c r="D11" s="6">
        <v>18100.61</v>
      </c>
      <c r="E11" s="7">
        <f t="shared" si="0"/>
        <v>29126.760000000002</v>
      </c>
      <c r="F11" s="32"/>
      <c r="G11" s="32"/>
    </row>
    <row r="12" spans="1:7" ht="15.75">
      <c r="A12" s="49">
        <v>7</v>
      </c>
      <c r="B12" s="50" t="s">
        <v>11</v>
      </c>
      <c r="C12" s="6">
        <v>50929.67</v>
      </c>
      <c r="D12" s="6">
        <v>72003.62</v>
      </c>
      <c r="E12" s="7">
        <f t="shared" si="0"/>
        <v>122933.29</v>
      </c>
      <c r="F12" s="32"/>
      <c r="G12" s="32"/>
    </row>
    <row r="13" spans="1:7" ht="15.75">
      <c r="A13" s="49">
        <v>8</v>
      </c>
      <c r="B13" s="50" t="s">
        <v>12</v>
      </c>
      <c r="C13" s="6">
        <v>8105.22</v>
      </c>
      <c r="D13" s="6">
        <v>11244.13</v>
      </c>
      <c r="E13" s="7">
        <f t="shared" si="0"/>
        <v>19349.35</v>
      </c>
      <c r="F13" s="32"/>
      <c r="G13" s="32"/>
    </row>
    <row r="14" spans="1:7" ht="15.75">
      <c r="A14" s="49">
        <v>9</v>
      </c>
      <c r="B14" s="50" t="s">
        <v>13</v>
      </c>
      <c r="C14" s="6">
        <v>6689.96</v>
      </c>
      <c r="D14" s="6">
        <v>13682.38</v>
      </c>
      <c r="E14" s="7">
        <f t="shared" si="0"/>
        <v>20372.34</v>
      </c>
      <c r="F14" s="32"/>
      <c r="G14" s="32"/>
    </row>
    <row r="15" spans="1:7" ht="15.75">
      <c r="A15" s="49">
        <v>10</v>
      </c>
      <c r="B15" s="50" t="s">
        <v>14</v>
      </c>
      <c r="C15" s="6">
        <v>2064.33</v>
      </c>
      <c r="D15" s="6">
        <v>2883.36</v>
      </c>
      <c r="E15" s="7">
        <f t="shared" si="0"/>
        <v>4947.6900000000005</v>
      </c>
      <c r="F15" s="32"/>
      <c r="G15" s="32"/>
    </row>
    <row r="16" spans="1:7" ht="15.75">
      <c r="A16" s="49">
        <v>11</v>
      </c>
      <c r="B16" s="50" t="s">
        <v>15</v>
      </c>
      <c r="C16" s="6">
        <v>8756.42</v>
      </c>
      <c r="D16" s="6">
        <v>20520.82</v>
      </c>
      <c r="E16" s="7">
        <f t="shared" si="0"/>
        <v>29277.239999999998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5714.54</v>
      </c>
      <c r="D19" s="6">
        <v>8341.57</v>
      </c>
      <c r="E19" s="7">
        <f t="shared" si="0"/>
        <v>14056.11</v>
      </c>
      <c r="F19" s="32"/>
      <c r="G19" s="32"/>
    </row>
    <row r="20" spans="1:7" ht="15.75">
      <c r="A20" s="49">
        <v>15</v>
      </c>
      <c r="B20" s="50" t="s">
        <v>19</v>
      </c>
      <c r="C20" s="6">
        <v>9677.2</v>
      </c>
      <c r="D20" s="6">
        <v>13015.94</v>
      </c>
      <c r="E20" s="7">
        <f t="shared" si="0"/>
        <v>22693.14</v>
      </c>
      <c r="F20" s="32"/>
      <c r="G20" s="32"/>
    </row>
    <row r="21" spans="1:7" ht="15.75">
      <c r="A21" s="49">
        <v>16</v>
      </c>
      <c r="B21" s="50" t="s">
        <v>20</v>
      </c>
      <c r="C21" s="6"/>
      <c r="D21" s="6"/>
      <c r="E21" s="7">
        <f t="shared" si="0"/>
        <v>0</v>
      </c>
      <c r="F21" s="32"/>
      <c r="G21" s="32"/>
    </row>
    <row r="22" spans="1:7" ht="15.75">
      <c r="A22" s="49">
        <v>17</v>
      </c>
      <c r="B22" s="50" t="s">
        <v>21</v>
      </c>
      <c r="C22" s="6"/>
      <c r="D22" s="6"/>
      <c r="E22" s="7">
        <f t="shared" si="0"/>
        <v>0</v>
      </c>
      <c r="F22" s="32"/>
      <c r="G22" s="32"/>
    </row>
    <row r="23" spans="1:7" ht="15.75">
      <c r="A23" s="49">
        <v>18</v>
      </c>
      <c r="B23" s="50" t="s">
        <v>22</v>
      </c>
      <c r="C23" s="6">
        <v>10406.66</v>
      </c>
      <c r="D23" s="6">
        <v>11768.68</v>
      </c>
      <c r="E23" s="7">
        <f t="shared" si="0"/>
        <v>22175.34</v>
      </c>
      <c r="F23" s="32"/>
      <c r="G23" s="32"/>
    </row>
    <row r="24" spans="1:7" ht="15.75">
      <c r="A24" s="49">
        <v>19</v>
      </c>
      <c r="B24" s="50" t="s">
        <v>23</v>
      </c>
      <c r="C24" s="6">
        <v>11530.56</v>
      </c>
      <c r="D24" s="6">
        <v>23064.63</v>
      </c>
      <c r="E24" s="7">
        <f t="shared" si="0"/>
        <v>34595.19</v>
      </c>
      <c r="F24" s="32"/>
      <c r="G24" s="32"/>
    </row>
    <row r="25" spans="1:7" ht="15.75">
      <c r="A25" s="49">
        <v>20</v>
      </c>
      <c r="B25" s="50" t="s">
        <v>24</v>
      </c>
      <c r="C25" s="6"/>
      <c r="D25" s="6"/>
      <c r="E25" s="7">
        <f t="shared" si="0"/>
        <v>0</v>
      </c>
      <c r="F25" s="32"/>
      <c r="G25" s="32"/>
    </row>
    <row r="26" spans="1:7" ht="15.75">
      <c r="A26" s="49">
        <v>21</v>
      </c>
      <c r="B26" s="50" t="s">
        <v>25</v>
      </c>
      <c r="C26" s="6">
        <v>56.23</v>
      </c>
      <c r="D26" s="6">
        <v>334.9</v>
      </c>
      <c r="E26" s="7">
        <f t="shared" si="0"/>
        <v>391.13</v>
      </c>
      <c r="F26" s="32"/>
      <c r="G26" s="32"/>
    </row>
    <row r="27" spans="1:7" ht="15.75">
      <c r="A27" s="49">
        <v>22</v>
      </c>
      <c r="B27" s="50" t="s">
        <v>26</v>
      </c>
      <c r="C27" s="6">
        <v>15809.27</v>
      </c>
      <c r="D27" s="6">
        <v>33483.52</v>
      </c>
      <c r="E27" s="7">
        <f t="shared" si="0"/>
        <v>49292.78999999999</v>
      </c>
      <c r="F27" s="32"/>
      <c r="G27" s="32"/>
    </row>
    <row r="28" spans="1:7" ht="15.75">
      <c r="A28" s="49">
        <v>23</v>
      </c>
      <c r="B28" s="50" t="s">
        <v>27</v>
      </c>
      <c r="C28" s="6">
        <v>68.72</v>
      </c>
      <c r="D28" s="6">
        <v>2002.74</v>
      </c>
      <c r="E28" s="7">
        <f t="shared" si="0"/>
        <v>2071.46</v>
      </c>
      <c r="F28" s="32"/>
      <c r="G28" s="32"/>
    </row>
    <row r="29" spans="1:7" ht="15.75">
      <c r="A29" s="49">
        <v>24</v>
      </c>
      <c r="B29" s="50" t="s">
        <v>37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38</v>
      </c>
      <c r="C30" s="6">
        <v>9805.01</v>
      </c>
      <c r="D30" s="6">
        <v>13932.17</v>
      </c>
      <c r="E30" s="7">
        <f t="shared" si="0"/>
        <v>23737.18</v>
      </c>
      <c r="F30" s="32"/>
      <c r="G30" s="32"/>
    </row>
    <row r="31" spans="1:7" ht="15.75">
      <c r="A31" s="49">
        <v>26</v>
      </c>
      <c r="B31" s="50" t="s">
        <v>40</v>
      </c>
      <c r="C31" s="6">
        <v>702.75</v>
      </c>
      <c r="D31" s="6">
        <v>1975.9</v>
      </c>
      <c r="E31" s="7">
        <f t="shared" si="0"/>
        <v>2678.65</v>
      </c>
      <c r="F31" s="32"/>
      <c r="G31" s="32"/>
    </row>
    <row r="32" spans="1:7" ht="15.75">
      <c r="A32" s="49">
        <v>27</v>
      </c>
      <c r="B32" s="50" t="s">
        <v>42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55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56</v>
      </c>
      <c r="C34" s="6">
        <v>665.8</v>
      </c>
      <c r="D34" s="6">
        <v>1347.5</v>
      </c>
      <c r="E34" s="7">
        <f t="shared" si="0"/>
        <v>2013.3</v>
      </c>
      <c r="F34" s="32"/>
      <c r="G34" s="32"/>
    </row>
    <row r="35" spans="1:7" ht="15.75">
      <c r="A35" s="49">
        <v>30</v>
      </c>
      <c r="B35" s="50" t="s">
        <v>65</v>
      </c>
      <c r="C35" s="6">
        <v>40.69</v>
      </c>
      <c r="D35" s="6">
        <v>911.95</v>
      </c>
      <c r="E35" s="7">
        <f t="shared" si="0"/>
        <v>952.6400000000001</v>
      </c>
      <c r="F35" s="32"/>
      <c r="G35" s="32"/>
    </row>
    <row r="36" spans="1:7" ht="15.75">
      <c r="A36" s="51"/>
      <c r="B36" s="51" t="s">
        <v>28</v>
      </c>
      <c r="C36" s="6">
        <f>SUM(C6:C35)</f>
        <v>217795.32</v>
      </c>
      <c r="D36" s="6">
        <f>SUM(D6:D35)</f>
        <v>329823.88000000006</v>
      </c>
      <c r="E36" s="7">
        <f t="shared" si="0"/>
        <v>547619.2000000001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84</v>
      </c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A5" sqref="A5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6" t="s">
        <v>90</v>
      </c>
      <c r="B3" s="86"/>
      <c r="C3" s="86"/>
      <c r="D3" s="86"/>
      <c r="E3" s="86"/>
      <c r="F3" s="86"/>
    </row>
    <row r="4" spans="1:6" ht="15">
      <c r="A4" s="85"/>
      <c r="B4" s="85"/>
      <c r="C4" s="85"/>
      <c r="D4" s="85"/>
      <c r="E4" s="85"/>
      <c r="F4" s="32"/>
    </row>
    <row r="5" spans="1:6" ht="31.5">
      <c r="A5" s="44" t="s">
        <v>0</v>
      </c>
      <c r="B5" s="45" t="s">
        <v>1</v>
      </c>
      <c r="C5" s="45" t="s">
        <v>57</v>
      </c>
      <c r="D5" s="45" t="s">
        <v>58</v>
      </c>
      <c r="E5" s="32"/>
      <c r="F5" s="32"/>
    </row>
    <row r="6" spans="1:4" ht="15.75">
      <c r="A6" s="49">
        <v>1</v>
      </c>
      <c r="B6" s="50" t="s">
        <v>6</v>
      </c>
      <c r="C6" s="56">
        <v>6480</v>
      </c>
      <c r="D6" s="56">
        <v>1440</v>
      </c>
    </row>
    <row r="7" spans="1:4" ht="15.75">
      <c r="A7" s="49">
        <v>2</v>
      </c>
      <c r="B7" s="50" t="s">
        <v>7</v>
      </c>
      <c r="C7" s="56">
        <v>120</v>
      </c>
      <c r="D7" s="56"/>
    </row>
    <row r="8" spans="1:4" ht="15.75">
      <c r="A8" s="49">
        <v>3</v>
      </c>
      <c r="B8" s="50" t="s">
        <v>8</v>
      </c>
      <c r="C8" s="56">
        <v>240</v>
      </c>
      <c r="D8" s="56"/>
    </row>
    <row r="9" spans="1:4" ht="15.75">
      <c r="A9" s="49">
        <v>4</v>
      </c>
      <c r="B9" s="50" t="s">
        <v>9</v>
      </c>
      <c r="C9" s="56">
        <v>2280</v>
      </c>
      <c r="D9" s="56"/>
    </row>
    <row r="10" spans="1:4" ht="15.75">
      <c r="A10" s="49">
        <v>5</v>
      </c>
      <c r="B10" s="50" t="s">
        <v>10</v>
      </c>
      <c r="C10" s="56">
        <v>12000</v>
      </c>
      <c r="D10" s="56"/>
    </row>
    <row r="11" spans="1:4" ht="15.75">
      <c r="A11" s="49">
        <v>6</v>
      </c>
      <c r="B11" s="50" t="s">
        <v>54</v>
      </c>
      <c r="C11" s="56">
        <v>4560</v>
      </c>
      <c r="D11" s="56"/>
    </row>
    <row r="12" spans="1:4" ht="15.75">
      <c r="A12" s="49">
        <v>7</v>
      </c>
      <c r="B12" s="50" t="s">
        <v>11</v>
      </c>
      <c r="C12" s="56">
        <v>18840</v>
      </c>
      <c r="D12" s="56">
        <v>2040</v>
      </c>
    </row>
    <row r="13" spans="1:4" ht="15.75">
      <c r="A13" s="49">
        <v>8</v>
      </c>
      <c r="B13" s="50" t="s">
        <v>12</v>
      </c>
      <c r="C13" s="56">
        <v>4080</v>
      </c>
      <c r="D13" s="56"/>
    </row>
    <row r="14" spans="1:4" ht="15.75">
      <c r="A14" s="49">
        <v>9</v>
      </c>
      <c r="B14" s="50" t="s">
        <v>13</v>
      </c>
      <c r="C14" s="56">
        <v>3240</v>
      </c>
      <c r="D14" s="56"/>
    </row>
    <row r="15" spans="1:4" ht="15.75">
      <c r="A15" s="49">
        <v>10</v>
      </c>
      <c r="B15" s="50" t="s">
        <v>14</v>
      </c>
      <c r="C15" s="56">
        <v>960</v>
      </c>
      <c r="D15" s="56"/>
    </row>
    <row r="16" spans="1:4" ht="15.75">
      <c r="A16" s="49">
        <v>11</v>
      </c>
      <c r="B16" s="50" t="s">
        <v>15</v>
      </c>
      <c r="C16" s="56">
        <v>4800</v>
      </c>
      <c r="D16" s="56"/>
    </row>
    <row r="17" spans="1:4" ht="15.75">
      <c r="A17" s="49">
        <v>12</v>
      </c>
      <c r="B17" s="50" t="s">
        <v>16</v>
      </c>
      <c r="C17" s="56"/>
      <c r="D17" s="56"/>
    </row>
    <row r="18" spans="1:4" ht="15.75">
      <c r="A18" s="49">
        <v>13</v>
      </c>
      <c r="B18" s="50" t="s">
        <v>17</v>
      </c>
      <c r="C18" s="56"/>
      <c r="D18" s="56"/>
    </row>
    <row r="19" spans="1:4" ht="15.75">
      <c r="A19" s="49">
        <v>14</v>
      </c>
      <c r="B19" s="50" t="s">
        <v>18</v>
      </c>
      <c r="C19" s="56">
        <v>2520</v>
      </c>
      <c r="D19" s="56"/>
    </row>
    <row r="20" spans="1:4" ht="15.75">
      <c r="A20" s="49">
        <v>15</v>
      </c>
      <c r="B20" s="50" t="s">
        <v>19</v>
      </c>
      <c r="C20" s="56">
        <v>4320</v>
      </c>
      <c r="D20" s="56">
        <v>120</v>
      </c>
    </row>
    <row r="21" spans="1:4" ht="15.75">
      <c r="A21" s="49">
        <v>16</v>
      </c>
      <c r="B21" s="50" t="s">
        <v>20</v>
      </c>
      <c r="C21" s="56"/>
      <c r="D21" s="56"/>
    </row>
    <row r="22" spans="1:4" ht="15.75">
      <c r="A22" s="49">
        <v>17</v>
      </c>
      <c r="B22" s="50" t="s">
        <v>21</v>
      </c>
      <c r="C22" s="56"/>
      <c r="D22" s="56"/>
    </row>
    <row r="23" spans="1:4" ht="15.75">
      <c r="A23" s="49">
        <v>18</v>
      </c>
      <c r="B23" s="50" t="s">
        <v>22</v>
      </c>
      <c r="C23" s="56">
        <v>3480</v>
      </c>
      <c r="D23" s="56"/>
    </row>
    <row r="24" spans="1:4" ht="15.75">
      <c r="A24" s="49">
        <v>19</v>
      </c>
      <c r="B24" s="50" t="s">
        <v>23</v>
      </c>
      <c r="C24" s="56">
        <v>6360</v>
      </c>
      <c r="D24" s="56"/>
    </row>
    <row r="25" spans="1:4" ht="15.75">
      <c r="A25" s="49">
        <v>20</v>
      </c>
      <c r="B25" s="50" t="s">
        <v>24</v>
      </c>
      <c r="C25" s="56">
        <v>360</v>
      </c>
      <c r="D25" s="56"/>
    </row>
    <row r="26" spans="1:4" ht="15.75">
      <c r="A26" s="49">
        <v>21</v>
      </c>
      <c r="B26" s="50" t="s">
        <v>25</v>
      </c>
      <c r="C26" s="56">
        <v>120</v>
      </c>
      <c r="D26" s="56"/>
    </row>
    <row r="27" spans="1:4" ht="15.75">
      <c r="A27" s="49">
        <v>22</v>
      </c>
      <c r="B27" s="50" t="s">
        <v>26</v>
      </c>
      <c r="C27" s="56">
        <v>7320</v>
      </c>
      <c r="D27" s="56">
        <v>240</v>
      </c>
    </row>
    <row r="28" spans="1:4" ht="15.75">
      <c r="A28" s="49">
        <v>23</v>
      </c>
      <c r="B28" s="50" t="s">
        <v>27</v>
      </c>
      <c r="C28" s="56">
        <v>600</v>
      </c>
      <c r="D28" s="56"/>
    </row>
    <row r="29" spans="1:4" ht="15.75">
      <c r="A29" s="49">
        <v>24</v>
      </c>
      <c r="B29" s="50" t="s">
        <v>37</v>
      </c>
      <c r="C29" s="56"/>
      <c r="D29" s="56"/>
    </row>
    <row r="30" spans="1:4" ht="15.75">
      <c r="A30" s="49">
        <v>25</v>
      </c>
      <c r="B30" s="50" t="s">
        <v>38</v>
      </c>
      <c r="C30" s="56">
        <v>2760</v>
      </c>
      <c r="D30" s="56"/>
    </row>
    <row r="31" spans="1:4" ht="15.75">
      <c r="A31" s="49">
        <v>26</v>
      </c>
      <c r="B31" s="50" t="s">
        <v>40</v>
      </c>
      <c r="C31" s="56">
        <v>240</v>
      </c>
      <c r="D31" s="56"/>
    </row>
    <row r="32" spans="1:4" ht="15.75">
      <c r="A32" s="49">
        <v>27</v>
      </c>
      <c r="B32" s="50" t="s">
        <v>42</v>
      </c>
      <c r="C32" s="56"/>
      <c r="D32" s="56"/>
    </row>
    <row r="33" spans="1:4" ht="15.75">
      <c r="A33" s="49">
        <v>28</v>
      </c>
      <c r="B33" s="50" t="s">
        <v>55</v>
      </c>
      <c r="C33" s="56"/>
      <c r="D33" s="56"/>
    </row>
    <row r="34" spans="1:4" ht="15.75">
      <c r="A34" s="49">
        <v>29</v>
      </c>
      <c r="B34" s="50" t="s">
        <v>56</v>
      </c>
      <c r="C34" s="56">
        <v>240</v>
      </c>
      <c r="D34" s="56"/>
    </row>
    <row r="35" spans="1:4" ht="15.75">
      <c r="A35" s="49">
        <v>30</v>
      </c>
      <c r="B35" s="50" t="s">
        <v>65</v>
      </c>
      <c r="C35" s="56">
        <v>360</v>
      </c>
      <c r="D35" s="56"/>
    </row>
    <row r="36" spans="1:4" ht="15.75">
      <c r="A36" s="51"/>
      <c r="B36" s="51" t="s">
        <v>28</v>
      </c>
      <c r="C36" s="57">
        <f>SUM(C6:C35)</f>
        <v>86280</v>
      </c>
      <c r="D36" s="57">
        <f>SUM(D6:D35)</f>
        <v>3840</v>
      </c>
    </row>
    <row r="38" ht="12.75">
      <c r="E38" s="3"/>
    </row>
    <row r="40" ht="12.75">
      <c r="C40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A5" sqref="A5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3"/>
      <c r="B2" s="53"/>
      <c r="C2" s="53"/>
      <c r="D2" s="53"/>
      <c r="E2" s="53"/>
    </row>
    <row r="3" spans="1:5" ht="15">
      <c r="A3" s="54" t="s">
        <v>91</v>
      </c>
      <c r="B3" s="54"/>
      <c r="C3" s="54"/>
      <c r="D3" s="54"/>
      <c r="E3" s="54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60</v>
      </c>
      <c r="D5" s="32"/>
      <c r="E5" s="32"/>
    </row>
    <row r="6" spans="1:3" ht="15.75">
      <c r="A6" s="49">
        <v>1</v>
      </c>
      <c r="B6" s="50" t="s">
        <v>6</v>
      </c>
      <c r="C6" s="56">
        <v>17232</v>
      </c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>
        <v>12889.53</v>
      </c>
    </row>
    <row r="10" spans="1:3" ht="15.75">
      <c r="A10" s="49">
        <v>5</v>
      </c>
      <c r="B10" s="50" t="s">
        <v>10</v>
      </c>
      <c r="C10" s="56">
        <v>9938.71</v>
      </c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28131.34</v>
      </c>
    </row>
    <row r="13" spans="1:3" ht="15.75">
      <c r="A13" s="49">
        <v>8</v>
      </c>
      <c r="B13" s="50" t="s">
        <v>12</v>
      </c>
      <c r="C13" s="56">
        <v>25779.06</v>
      </c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/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>
        <v>38668.57</v>
      </c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29202.74</v>
      </c>
    </row>
    <row r="24" spans="1:3" ht="15.75">
      <c r="A24" s="49">
        <v>19</v>
      </c>
      <c r="B24" s="50" t="s">
        <v>23</v>
      </c>
      <c r="C24" s="56">
        <v>23190.3</v>
      </c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185032.24999999997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4" sqref="A4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87" t="s">
        <v>92</v>
      </c>
      <c r="B2" s="82"/>
      <c r="C2" s="82"/>
      <c r="D2" s="82"/>
      <c r="E2" s="82"/>
      <c r="F2" s="82"/>
    </row>
    <row r="3" spans="1:6" ht="12.75">
      <c r="A3" s="82"/>
      <c r="B3" s="82"/>
      <c r="C3" s="82"/>
      <c r="D3" s="82"/>
      <c r="E3" s="82"/>
      <c r="F3" s="82"/>
    </row>
    <row r="4" spans="1:5" ht="63">
      <c r="A4" s="44" t="s">
        <v>0</v>
      </c>
      <c r="B4" s="45" t="s">
        <v>1</v>
      </c>
      <c r="C4" s="45" t="s">
        <v>75</v>
      </c>
      <c r="D4" s="32"/>
      <c r="E4" s="32"/>
    </row>
    <row r="5" spans="1:3" ht="15.75">
      <c r="A5" s="49">
        <v>1</v>
      </c>
      <c r="B5" s="50" t="s">
        <v>6</v>
      </c>
      <c r="C5" s="56"/>
    </row>
    <row r="6" spans="1:3" ht="15.75">
      <c r="A6" s="49">
        <v>2</v>
      </c>
      <c r="B6" s="50" t="s">
        <v>7</v>
      </c>
      <c r="C6" s="56"/>
    </row>
    <row r="7" spans="1:3" ht="15.75">
      <c r="A7" s="49">
        <v>3</v>
      </c>
      <c r="B7" s="50" t="s">
        <v>8</v>
      </c>
      <c r="C7" s="56"/>
    </row>
    <row r="8" spans="1:3" ht="15.75">
      <c r="A8" s="49">
        <v>4</v>
      </c>
      <c r="B8" s="50" t="s">
        <v>9</v>
      </c>
      <c r="C8" s="56"/>
    </row>
    <row r="9" spans="1:3" ht="15.75">
      <c r="A9" s="49">
        <v>5</v>
      </c>
      <c r="B9" s="50" t="s">
        <v>10</v>
      </c>
      <c r="C9" s="56"/>
    </row>
    <row r="10" spans="1:3" ht="15.75">
      <c r="A10" s="49">
        <v>6</v>
      </c>
      <c r="B10" s="50" t="s">
        <v>54</v>
      </c>
      <c r="C10" s="56"/>
    </row>
    <row r="11" spans="1:3" ht="15.75">
      <c r="A11" s="49">
        <v>7</v>
      </c>
      <c r="B11" s="50" t="s">
        <v>11</v>
      </c>
      <c r="C11" s="56"/>
    </row>
    <row r="12" spans="1:3" ht="15.75">
      <c r="A12" s="49">
        <v>8</v>
      </c>
      <c r="B12" s="50" t="s">
        <v>12</v>
      </c>
      <c r="C12" s="56"/>
    </row>
    <row r="13" spans="1:3" ht="15.75">
      <c r="A13" s="49">
        <v>9</v>
      </c>
      <c r="B13" s="50" t="s">
        <v>13</v>
      </c>
      <c r="C13" s="56"/>
    </row>
    <row r="14" spans="1:3" ht="15.75">
      <c r="A14" s="49">
        <v>10</v>
      </c>
      <c r="B14" s="50" t="s">
        <v>14</v>
      </c>
      <c r="C14" s="56"/>
    </row>
    <row r="15" spans="1:3" ht="15.75">
      <c r="A15" s="49">
        <v>11</v>
      </c>
      <c r="B15" s="50" t="s">
        <v>15</v>
      </c>
      <c r="C15" s="56"/>
    </row>
    <row r="16" spans="1:3" ht="15.75">
      <c r="A16" s="49">
        <v>12</v>
      </c>
      <c r="B16" s="50" t="s">
        <v>16</v>
      </c>
      <c r="C16" s="56"/>
    </row>
    <row r="17" spans="1:3" ht="15.75">
      <c r="A17" s="49">
        <v>13</v>
      </c>
      <c r="B17" s="50" t="s">
        <v>17</v>
      </c>
      <c r="C17" s="56"/>
    </row>
    <row r="18" spans="1:3" ht="15.75">
      <c r="A18" s="49">
        <v>14</v>
      </c>
      <c r="B18" s="50" t="s">
        <v>18</v>
      </c>
      <c r="C18" s="56"/>
    </row>
    <row r="19" spans="1:3" ht="15.75">
      <c r="A19" s="49">
        <v>15</v>
      </c>
      <c r="B19" s="50" t="s">
        <v>19</v>
      </c>
      <c r="C19" s="56"/>
    </row>
    <row r="20" spans="1:3" ht="15.75">
      <c r="A20" s="49">
        <v>16</v>
      </c>
      <c r="B20" s="50" t="s">
        <v>20</v>
      </c>
      <c r="C20" s="56"/>
    </row>
    <row r="21" spans="1:3" ht="15.75">
      <c r="A21" s="49">
        <v>17</v>
      </c>
      <c r="B21" s="50" t="s">
        <v>21</v>
      </c>
      <c r="C21" s="56"/>
    </row>
    <row r="22" spans="1:3" ht="15.75">
      <c r="A22" s="49">
        <v>18</v>
      </c>
      <c r="B22" s="50" t="s">
        <v>22</v>
      </c>
      <c r="C22" s="56"/>
    </row>
    <row r="23" spans="1:3" ht="15.75">
      <c r="A23" s="49">
        <v>19</v>
      </c>
      <c r="B23" s="50" t="s">
        <v>23</v>
      </c>
      <c r="C23" s="56"/>
    </row>
    <row r="24" spans="1:3" ht="15.75">
      <c r="A24" s="49">
        <v>20</v>
      </c>
      <c r="B24" s="50" t="s">
        <v>24</v>
      </c>
      <c r="C24" s="56"/>
    </row>
    <row r="25" spans="1:3" ht="15.75">
      <c r="A25" s="49">
        <v>21</v>
      </c>
      <c r="B25" s="50" t="s">
        <v>25</v>
      </c>
      <c r="C25" s="56"/>
    </row>
    <row r="26" spans="1:3" ht="15.75">
      <c r="A26" s="49">
        <v>22</v>
      </c>
      <c r="B26" s="50" t="s">
        <v>26</v>
      </c>
      <c r="C26" s="56"/>
    </row>
    <row r="27" spans="1:3" ht="15.75">
      <c r="A27" s="49">
        <v>23</v>
      </c>
      <c r="B27" s="50" t="s">
        <v>27</v>
      </c>
      <c r="C27" s="56"/>
    </row>
    <row r="28" spans="1:3" ht="15.75">
      <c r="A28" s="49">
        <v>24</v>
      </c>
      <c r="B28" s="50" t="s">
        <v>37</v>
      </c>
      <c r="C28" s="56"/>
    </row>
    <row r="29" spans="1:3" ht="15.75">
      <c r="A29" s="49">
        <v>25</v>
      </c>
      <c r="B29" s="50" t="s">
        <v>38</v>
      </c>
      <c r="C29" s="56"/>
    </row>
    <row r="30" spans="1:3" ht="15.75">
      <c r="A30" s="49">
        <v>26</v>
      </c>
      <c r="B30" s="50" t="s">
        <v>40</v>
      </c>
      <c r="C30" s="56"/>
    </row>
    <row r="31" spans="1:3" ht="15.75">
      <c r="A31" s="49">
        <v>27</v>
      </c>
      <c r="B31" s="50" t="s">
        <v>42</v>
      </c>
      <c r="C31" s="56"/>
    </row>
    <row r="32" spans="1:3" ht="15.75">
      <c r="A32" s="49">
        <v>28</v>
      </c>
      <c r="B32" s="50" t="s">
        <v>55</v>
      </c>
      <c r="C32" s="56"/>
    </row>
    <row r="33" spans="1:3" ht="15.75">
      <c r="A33" s="49">
        <v>29</v>
      </c>
      <c r="B33" s="50" t="s">
        <v>56</v>
      </c>
      <c r="C33" s="56"/>
    </row>
    <row r="34" spans="1:3" ht="15.75">
      <c r="A34" s="49">
        <v>30</v>
      </c>
      <c r="B34" s="50" t="s">
        <v>65</v>
      </c>
      <c r="C34" s="56"/>
    </row>
    <row r="35" spans="1:3" ht="15.75">
      <c r="A35" s="51"/>
      <c r="B35" s="51" t="s">
        <v>28</v>
      </c>
      <c r="C35" s="57">
        <f>SUM(C5:C34)</f>
        <v>0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Server</cp:lastModifiedBy>
  <cp:lastPrinted>2022-09-26T06:34:13Z</cp:lastPrinted>
  <dcterms:created xsi:type="dcterms:W3CDTF">2011-06-30T06:54:46Z</dcterms:created>
  <dcterms:modified xsi:type="dcterms:W3CDTF">2022-09-26T09:13:36Z</dcterms:modified>
  <cp:category/>
  <cp:version/>
  <cp:contentType/>
  <cp:contentStatus/>
</cp:coreProperties>
</file>